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05"/>
  </bookViews>
  <sheets>
    <sheet name="Инфраструктурный лист" sheetId="1" r:id="rId1"/>
    <sheet name="Hi-Tech" sheetId="2" state="hidden" r:id="rId2"/>
    <sheet name="ИЛ" sheetId="3" state="hidden" r:id="rId3"/>
    <sheet name="ИЛ оптимизироанная" sheetId="4" state="hidden" r:id="rId4"/>
    <sheet name="пример ИЛ - для заполнения" sheetId="5" state="hidden" r:id="rId5"/>
  </sheets>
  <calcPr calcId="144525" refMode="R1C1"/>
</workbook>
</file>

<file path=xl/comments1.xml><?xml version="1.0" encoding="utf-8"?>
<comments xmlns="http://schemas.openxmlformats.org/spreadsheetml/2006/main">
  <authors>
    <author/>
  </authors>
  <commentList>
    <comment ref="A10" authorId="0">
      <text>
        <r>
          <rPr>
            <sz val="10"/>
            <rFont val="SimSun"/>
            <charset val="134"/>
          </rPr>
          <t xml:space="preserve">Третьякова Наталья:
уточнить сколько команд планируется </t>
        </r>
      </text>
    </comment>
    <comment ref="C13" authorId="0">
      <text>
        <r>
          <rPr>
            <sz val="10"/>
            <rFont val="SimSun"/>
            <charset val="134"/>
          </rPr>
          <t>Третьякова Наталья:
желательно уточнить все пустые поля необходимой информацией:
размерами, особенностями, ссылками и т.п</t>
        </r>
      </text>
    </comment>
    <comment ref="E13" authorId="0">
      <text>
        <r>
          <rPr>
            <sz val="10"/>
            <rFont val="SimSun"/>
            <charset val="134"/>
          </rPr>
          <t>Третьякова Наталья:
Кривой инфрастуктурный лист заполните во вкладке</t>
        </r>
      </text>
    </comment>
  </commentList>
</comments>
</file>

<file path=xl/sharedStrings.xml><?xml version="1.0" encoding="utf-8"?>
<sst xmlns="http://schemas.openxmlformats.org/spreadsheetml/2006/main" count="1674" uniqueCount="327">
  <si>
    <t>ЧЕМПИОНАТ</t>
  </si>
  <si>
    <t xml:space="preserve">Сроки проведения </t>
  </si>
  <si>
    <t>Место проведения</t>
  </si>
  <si>
    <t>НАИМЕНОВАНИЕ КОМПЕТЕНЦИИ</t>
  </si>
  <si>
    <t>Разработка виртуальной и дополненной реальности (VR/AR)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</si>
  <si>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</si>
  <si>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</si>
  <si>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</si>
  <si>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</si>
  <si>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</si>
  <si>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</si>
  <si>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6 команд \ 12 конкурсантов (по 2 человека в команде)</t>
  </si>
  <si>
    <t>Количество рабочих мест</t>
  </si>
  <si>
    <t>Общая площадь застройки компетенции</t>
  </si>
  <si>
    <t>РАБОЧАЯ ПЛОЩАДКА КОНКУРСАНТОВ</t>
  </si>
  <si>
    <r>
      <rPr>
        <sz val="10"/>
        <rFont val="宋体"/>
        <charset val="134"/>
      </rPr>
      <t>Оборудование, инструменты и мебель</t>
    </r>
    <r>
      <rPr>
        <b/>
        <sz val="10"/>
        <color rgb="FFFFFF00"/>
        <rFont val="Times New Roman"/>
        <charset val="134"/>
      </rPr>
      <t xml:space="preserve"> (НА 1-О РАБОЧЕЕ МЕСТО \ 1-У КОМАНДУ)</t>
    </r>
  </si>
  <si>
    <t xml:space="preserve">Оборудование, инструменты и мебель 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</si>
  <si>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</si>
  <si>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</si>
  <si>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</si>
  <si>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</si>
  <si>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</si>
  <si>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</si>
  <si>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</si>
  <si>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</si>
  <si>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</si>
  <si>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Офисный стол</t>
  </si>
  <si>
    <t xml:space="preserve">(ШхГхВ) 1400х600х750
</t>
  </si>
  <si>
    <t>шт</t>
  </si>
  <si>
    <t xml:space="preserve">Стул </t>
  </si>
  <si>
    <t>На усмотрение организатора</t>
  </si>
  <si>
    <t>Мусорная корзина</t>
  </si>
  <si>
    <t>Сетевые фильтры на 6 розеток, 3м</t>
  </si>
  <si>
    <t>USB флешка</t>
  </si>
  <si>
    <t>от 8 Gb</t>
  </si>
  <si>
    <t>Компьютер VR Ready</t>
  </si>
  <si>
    <t>Процессор не ниже i5, видеокарта не ниже 6GB, оперативная память не ниже 8GB</t>
  </si>
  <si>
    <t>Монитор</t>
  </si>
  <si>
    <t>24 дюйм</t>
  </si>
  <si>
    <t>Клавиатура USB</t>
  </si>
  <si>
    <t>Проводная</t>
  </si>
  <si>
    <t>Мышь USB</t>
  </si>
  <si>
    <t xml:space="preserve">Оптическая проводная usb </t>
  </si>
  <si>
    <t>Смартфон для просмотра VR/AR приложений</t>
  </si>
  <si>
    <t>Поддерживающий ARCore</t>
  </si>
  <si>
    <t>Шлем PC VR</t>
  </si>
  <si>
    <t>Шлемы с контроллерами поддерживающие драйвера SteamVr</t>
  </si>
  <si>
    <t>Наушники</t>
  </si>
  <si>
    <t>Полноразмерные</t>
  </si>
  <si>
    <t xml:space="preserve">Штатив для  базовых станций </t>
  </si>
  <si>
    <t>2,4 метра</t>
  </si>
  <si>
    <t>Графический планшет</t>
  </si>
  <si>
    <t>размер от A5, уровни надима от 2048, с беспроводным пером без батареек</t>
  </si>
  <si>
    <t>Веб камера</t>
  </si>
  <si>
    <t>USB от HD 720</t>
  </si>
  <si>
    <r>
      <rPr>
        <sz val="10"/>
        <rFont val="宋体"/>
        <charset val="134"/>
      </rPr>
      <t>Расходные материалы \ канцелярия</t>
    </r>
    <r>
      <rPr>
        <b/>
        <sz val="10"/>
        <color rgb="FFFFFF00"/>
        <rFont val="Times New Roman"/>
        <charset val="134"/>
      </rPr>
      <t xml:space="preserve"> (НА 1-О РАБОЧЕЕ МЕСТО \ 1-У КОМАНДУ)</t>
    </r>
  </si>
  <si>
    <t>Расходные материалы \ канцелярия</t>
  </si>
  <si>
    <t>Пачка белой бумаги</t>
  </si>
  <si>
    <t>на усмотрение организатора</t>
  </si>
  <si>
    <t>Ручка шариковая</t>
  </si>
  <si>
    <t>Карандаш</t>
  </si>
  <si>
    <t>Блокноты</t>
  </si>
  <si>
    <r>
      <rPr>
        <sz val="10"/>
        <rFont val="宋体"/>
        <charset val="134"/>
      </rPr>
      <t xml:space="preserve">Программное обеспечение </t>
    </r>
    <r>
      <rPr>
        <sz val="10"/>
        <color rgb="FFFFFF00"/>
        <rFont val="Arial"/>
        <charset val="134"/>
      </rPr>
      <t>(НА 1-О РАБОЧЕЕ МЕСТО \ 1-У КОМАНДУ)</t>
    </r>
  </si>
  <si>
    <t>Программное обеспечение</t>
  </si>
  <si>
    <t>Unity Personal</t>
  </si>
  <si>
    <r>
      <t>Microsoft Visual Studio 2017 Community</t>
    </r>
    <r>
      <rPr>
        <sz val="10"/>
        <color rgb="FF000000"/>
        <rFont val="Times New Roman"/>
        <charset val="134"/>
      </rPr>
      <t xml:space="preserve"> - редактор кода</t>
    </r>
  </si>
  <si>
    <r>
      <t>Android Studio</t>
    </r>
    <r>
      <rPr>
        <sz val="10"/>
        <color rgb="FF000000"/>
        <rFont val="Times New Roman"/>
        <charset val="134"/>
      </rPr>
      <t xml:space="preserve"> - средство для сборки и разработки приложений под Android</t>
    </r>
  </si>
  <si>
    <r>
      <t>Unreal Engine 4</t>
    </r>
    <r>
      <rPr>
        <sz val="10"/>
        <color rgb="FF000000"/>
        <rFont val="Times New Roman"/>
        <charset val="134"/>
      </rPr>
      <t xml:space="preserve"> - игровой движок</t>
    </r>
  </si>
  <si>
    <r>
      <t xml:space="preserve">3д редактор - </t>
    </r>
    <r>
      <rPr>
        <b/>
        <sz val="10"/>
        <rFont val="Times New Roman"/>
        <charset val="134"/>
      </rPr>
      <t>3ds max</t>
    </r>
  </si>
  <si>
    <t>3д редактор - Maya</t>
  </si>
  <si>
    <t>3д редактор - Blender</t>
  </si>
  <si>
    <t>3д редактор для скульпьтиннга - ZBrush</t>
  </si>
  <si>
    <t>Редактор для текстурирорвания -  Substance Painter</t>
  </si>
  <si>
    <t>Текстовый редактор</t>
  </si>
  <si>
    <r>
      <t xml:space="preserve">Редакторы для создания 2D-графики и элементов интерфейса - </t>
    </r>
    <r>
      <rPr>
        <b/>
        <sz val="10"/>
        <rFont val="Times New Roman"/>
        <charset val="134"/>
      </rPr>
      <t>Adobe Creative Cloud(Adobe Photoshop)</t>
    </r>
    <r>
      <rPr>
        <sz val="10"/>
        <color rgb="FF000000"/>
        <rFont val="Times New Roman"/>
        <charset val="134"/>
      </rPr>
      <t xml:space="preserve"> </t>
    </r>
  </si>
  <si>
    <t>https://www.adobe.com/ru/creativecloud.html</t>
  </si>
  <si>
    <r>
      <t xml:space="preserve">Приложение для работы со звуком - </t>
    </r>
    <r>
      <rPr>
        <b/>
        <sz val="10"/>
        <rFont val="Times New Roman"/>
        <charset val="134"/>
      </rPr>
      <t>Audacity</t>
    </r>
  </si>
  <si>
    <t>Зарегистрировать аккаунт почты Gmail, Unity3d/Unreal Engine, Vuforia</t>
  </si>
  <si>
    <t>Дополнительные требования \ комментарии к обеспечению конкурсных площадок команд</t>
  </si>
  <si>
    <t>Требование (описание)</t>
  </si>
  <si>
    <t>Площадь одного рабочего места не менее 18 м.кв (4*4,5 метра)</t>
  </si>
  <si>
    <t>Электричество на 1 рабочее место \ 1 команду - 220 Вольт (2 кВт)</t>
  </si>
  <si>
    <t>ОБЩАЯ РАБОЧАЯ ПЛОЩАДКА КОНКУРСАНТОВ</t>
  </si>
  <si>
    <t>Оборудование, инструменты и мебель</t>
  </si>
  <si>
    <t>Компьютер или Ноутбук</t>
  </si>
  <si>
    <t>Процессор не ниже i5, видеокарта не ниже 1GB оперативная память не ниже 4гб</t>
  </si>
  <si>
    <t>Экран</t>
  </si>
  <si>
    <t>40 и более дюймов</t>
  </si>
  <si>
    <t>Стул</t>
  </si>
  <si>
    <t xml:space="preserve">МФУ </t>
  </si>
  <si>
    <t>A4, 20 стр / мин, 512Mb, цветное лазерное МФУ, факс, DADF, двустор. печать, USB 2.0, сетевой</t>
  </si>
  <si>
    <t>Кулер 19 л (холодная/горячая вода) + стаканы</t>
  </si>
  <si>
    <t>Стол</t>
  </si>
  <si>
    <t>(ШхГхВ) 1400х600х75</t>
  </si>
  <si>
    <t>Огнетушитель углекислотный ОУ-1</t>
  </si>
  <si>
    <t>Набор первой медицинской помощи</t>
  </si>
  <si>
    <t>Дополнительные требования \ комментарии к обеспечению общей рабочей площадки конкурсантов</t>
  </si>
  <si>
    <t>Площадь зоны не менее 18 м.кв (4*4,5 метра)</t>
  </si>
  <si>
    <t xml:space="preserve">Электричество: 2 розетки по 220 Вольт (по 2 кВт на каждую) </t>
  </si>
  <si>
    <t>ДЕМО-ЗОНА</t>
  </si>
  <si>
    <r>
      <rPr>
        <sz val="10"/>
        <rFont val="宋体"/>
        <charset val="134"/>
      </rPr>
      <t>Оборудование, инструменты и мебель</t>
    </r>
    <r>
      <rPr>
        <b/>
        <sz val="10"/>
        <color rgb="FFFFFF00"/>
        <rFont val="Times New Roman"/>
        <charset val="134"/>
      </rPr>
      <t xml:space="preserve"> (НА ВСЕХ КОНКУРСАНТОВ И ЭКСПЕРТОВ)</t>
    </r>
  </si>
  <si>
    <t>(ШхГхВ) 1400х600х750</t>
  </si>
  <si>
    <t>Процессор не ниже i5, видеокарта не хуже 6GB, оперативная память не ниже 8GB</t>
  </si>
  <si>
    <t>Аудиосистема</t>
  </si>
  <si>
    <t>2 колонки, беспроводной микрофон</t>
  </si>
  <si>
    <t>24 дюйма</t>
  </si>
  <si>
    <t>Мышь</t>
  </si>
  <si>
    <t>Оптическая проводная usb</t>
  </si>
  <si>
    <t>\</t>
  </si>
  <si>
    <t>не требуются</t>
  </si>
  <si>
    <t>-</t>
  </si>
  <si>
    <t>Дополнительные требования \ комментарии к обеспечению брифинг-зоны</t>
  </si>
  <si>
    <t>Площадь зоны не менее 22,5 м.кв (5*4,5 метра)</t>
  </si>
  <si>
    <t>Электричество: точка на 220 Вольт (2 кВт) - тройник</t>
  </si>
  <si>
    <t>КОМНАТА ЭКСПЕРТОВ</t>
  </si>
  <si>
    <r>
      <rPr>
        <sz val="10"/>
        <rFont val="宋体"/>
        <charset val="134"/>
      </rPr>
      <t xml:space="preserve">Оборудование, инструменты и мебель </t>
    </r>
    <r>
      <rPr>
        <b/>
        <sz val="10"/>
        <color rgb="FFFFFF00"/>
        <rFont val="Times New Roman"/>
        <charset val="134"/>
      </rPr>
      <t>(НА ВСЕХ ЭКСПЕРТОВ)</t>
    </r>
  </si>
  <si>
    <t>Пилот, 6 розеток</t>
  </si>
  <si>
    <t>Стеллаж</t>
  </si>
  <si>
    <t>(ШхГхВ) 2000х500х2000 металлический, 5 полок</t>
  </si>
  <si>
    <t>Запираемый шкафчик</t>
  </si>
  <si>
    <t>не менее 12 запираемых ящиков (ШхГхВ) 400х500х500</t>
  </si>
  <si>
    <t>Вешалка</t>
  </si>
  <si>
    <t>Штанга на колесах, с корбчками</t>
  </si>
  <si>
    <r>
      <rPr>
        <sz val="10"/>
        <rFont val="宋体"/>
        <charset val="134"/>
      </rPr>
      <t xml:space="preserve">Расходные материалы \ канцелярия </t>
    </r>
    <r>
      <rPr>
        <b/>
        <sz val="10"/>
        <color rgb="FFFFFF00"/>
        <rFont val="Times New Roman"/>
        <charset val="134"/>
      </rPr>
      <t>(НА ВСЕХ ЭКСПЕРТОВ)</t>
    </r>
  </si>
  <si>
    <t>Бумага А4</t>
  </si>
  <si>
    <t>пачка 500 листов</t>
  </si>
  <si>
    <t>Степлер со скобами</t>
  </si>
  <si>
    <t>Скрепки канцелярские</t>
  </si>
  <si>
    <t>упак</t>
  </si>
  <si>
    <t>Файлы А4</t>
  </si>
  <si>
    <t>Маркер черный</t>
  </si>
  <si>
    <t>Нож канцелярский</t>
  </si>
  <si>
    <t>Дополнительные требования \ комментарии к обеспечению комнаты экспертов</t>
  </si>
  <si>
    <t>Площадь комнаты не менее 30 м.кв (5*6 метра)</t>
  </si>
  <si>
    <t xml:space="preserve">Подключение ноутбуков к проводному интернету </t>
  </si>
  <si>
    <t>Не Wi-Fi!</t>
  </si>
  <si>
    <t>КОМНАТА КОНКУРСАНТОВ</t>
  </si>
  <si>
    <r>
      <rPr>
        <sz val="10"/>
        <rFont val="宋体"/>
        <charset val="134"/>
      </rPr>
      <t xml:space="preserve">Оборудование, инструменты и мебель </t>
    </r>
    <r>
      <rPr>
        <b/>
        <sz val="10"/>
        <color rgb="FFFFFF00"/>
        <rFont val="Times New Roman"/>
        <charset val="134"/>
      </rPr>
      <t>(НА ВСЕХ КОНКУРСАНТОВ)</t>
    </r>
  </si>
  <si>
    <t>Штанга на колесах, с крючками (не менее 12 крючков)</t>
  </si>
  <si>
    <t>(ШхГхВ) 2000х500х2000
металлический,
5 полок</t>
  </si>
  <si>
    <r>
      <rPr>
        <sz val="10"/>
        <rFont val="宋体"/>
        <charset val="134"/>
      </rPr>
      <t>Расходные материалы \ канцелярия</t>
    </r>
    <r>
      <rPr>
        <b/>
        <sz val="10"/>
        <color rgb="FFFFFF00"/>
        <rFont val="Times New Roman"/>
        <charset val="134"/>
      </rPr>
      <t xml:space="preserve"> (НА ВСЕХ КОНКУРСАНТОВ)</t>
    </r>
  </si>
  <si>
    <t>Дополнительные требования \ комментарии к обеспечению комнаты конкурсантов</t>
  </si>
  <si>
    <t>Площадь комнаты не менее 15 м.кв (5*3 метра)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</si>
  <si>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</si>
  <si>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</si>
  <si>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</si>
  <si>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</si>
  <si>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</si>
  <si>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3 команд \ 9 конкурсантов (по 3 человека в команде)</t>
  </si>
  <si>
    <t>6*5 метров (30 м.кв.)</t>
  </si>
  <si>
    <r>
      <rPr>
        <sz val="10"/>
        <rFont val="宋体"/>
        <charset val="134"/>
      </rPr>
      <t xml:space="preserve">Оборудование, инструменты и мебель </t>
    </r>
    <r>
      <rPr>
        <sz val="10"/>
        <color rgb="FFFFFF00"/>
        <rFont val="Arial"/>
        <charset val="134"/>
      </rPr>
      <t>(НА 3 РАБОЧИХ МЕСТ \ 3 КОМАНДЫ)</t>
    </r>
  </si>
  <si>
    <t>Сетевые фильтры на 8 розеток, 3м</t>
  </si>
  <si>
    <t>Компьютер или Ноутбук VR Ready</t>
  </si>
  <si>
    <t>Процессор не ниже i5, видеокарта не хуже Nvidia 1060, оперативная память не ниже 8гб</t>
  </si>
  <si>
    <t>Процессор не ниже i5, видеокарта не хуже Nvidia 7xx, оперативная память не ниже 4гб</t>
  </si>
  <si>
    <r>
      <rPr>
        <i/>
        <sz val="10"/>
        <rFont val="Arial"/>
        <charset val="134"/>
      </rPr>
      <t>Только для компьютеров, а не ноутбуков</t>
    </r>
    <r>
      <rPr>
        <sz val="10"/>
        <color rgb="FF000000"/>
        <rFont val="Arial"/>
        <charset val="134"/>
      </rPr>
      <t>/ usb</t>
    </r>
  </si>
  <si>
    <t>Оптическая проводная usb или беспроводная bluetooth</t>
  </si>
  <si>
    <t>5 дюймов, FullHD (1920х1080 точек) у IPS матрицы или QHD (2560х1440) у AMOLED, Графический модуль - Mali T860, Adreno 510 или выше. Акселерометр и гироскоп.</t>
  </si>
  <si>
    <t>Шлем mobile VR для мобильного VR</t>
  </si>
  <si>
    <t>Homido V2</t>
  </si>
  <si>
    <t>Gamepad with Bluetooth</t>
  </si>
  <si>
    <t>Xiaomi Mi Game Controller Bluetooth</t>
  </si>
  <si>
    <t>HTC Vive/Oculus Rift CV1/</t>
  </si>
  <si>
    <t>любые полноразмерные</t>
  </si>
  <si>
    <t>Штатив для маяков HTC Vive</t>
  </si>
  <si>
    <t>только для шлемов HTC/ 2,4 метра</t>
  </si>
  <si>
    <t>Одноразовые шапочки</t>
  </si>
  <si>
    <r>
      <rPr>
        <sz val="10"/>
        <rFont val="宋体"/>
        <charset val="134"/>
      </rPr>
      <t>Расходные материалы \ канцелярия</t>
    </r>
    <r>
      <rPr>
        <b/>
        <sz val="10"/>
        <color rgb="FFFFFF00"/>
        <rFont val="Times New Roman"/>
        <charset val="134"/>
      </rPr>
      <t xml:space="preserve"> (НА 10 РАБОЧИХ МЕСТ \ 10 КОМАНД)</t>
    </r>
  </si>
  <si>
    <r>
      <rPr>
        <sz val="10"/>
        <rFont val="宋体"/>
        <charset val="134"/>
      </rPr>
      <t xml:space="preserve">Программное обеспечение </t>
    </r>
    <r>
      <rPr>
        <sz val="10"/>
        <color rgb="FFFFFF00"/>
        <rFont val="Arial"/>
        <charset val="134"/>
      </rPr>
      <t>(НА 5 РАБОЧИХ МЕСТ \ 5 КОМАНД)</t>
    </r>
  </si>
  <si>
    <t>Unity Personal Edition</t>
  </si>
  <si>
    <t>https://store.unity.com/ru/download?ref=personal</t>
  </si>
  <si>
    <t>Microsoft Visual Studio 2017 Comunity</t>
  </si>
  <si>
    <t>https://www.visualstudio.com</t>
  </si>
  <si>
    <t>Android Studio</t>
  </si>
  <si>
    <t>https://developer.android.com/studio/index.html</t>
  </si>
  <si>
    <t>Unreal Engine 4</t>
  </si>
  <si>
    <t>https://www.unrealengine.com</t>
  </si>
  <si>
    <t>3д редакторы для создания оригинального контента - 3ds max, Maya, Blender</t>
  </si>
  <si>
    <t>https://www.autodesk.ru/products/3ds-max/overview
https://www.autodesk.ru/products/maya/overview
https://www.blender.org</t>
  </si>
  <si>
    <t>Редакторы для создания 2D-графики и элементов интерфейса - Adobe Creative Cloud (Adobe Photoshop)</t>
  </si>
  <si>
    <t>Приложения для работы со звуком - Audacity</t>
  </si>
  <si>
    <t>http://www.audacityteam.org/download/</t>
  </si>
  <si>
    <t>Площадь одного рабочего места не менее 6 м.кв (3*2 метра)</t>
  </si>
  <si>
    <r>
      <rPr>
        <sz val="10"/>
        <rFont val="宋体"/>
        <charset val="134"/>
      </rPr>
      <t xml:space="preserve">Оборудование, инструменты и мебель </t>
    </r>
    <r>
      <rPr>
        <sz val="10"/>
        <color rgb="FFFFFF00"/>
        <rFont val="Arial"/>
        <charset val="134"/>
      </rPr>
      <t>(НА 5 КОМАНД)</t>
    </r>
  </si>
  <si>
    <t xml:space="preserve">Проектор </t>
  </si>
  <si>
    <t>DLP, 2700 люмен, 10000:1, 1280x800, D-Sub, HDMI, RCA, S-Video, USB, LAN, ПДУ, 2D / 3D</t>
  </si>
  <si>
    <t>Экран для проектора</t>
  </si>
  <si>
    <t>На штативе</t>
  </si>
  <si>
    <t>Телевизор</t>
  </si>
  <si>
    <r>
      <rPr>
        <i/>
        <sz val="10"/>
        <rFont val="Arial"/>
        <charset val="134"/>
      </rPr>
      <t xml:space="preserve">Вместо проектора и экрана / </t>
    </r>
    <r>
      <rPr>
        <sz val="10"/>
        <color rgb="FF000000"/>
        <rFont val="Arial"/>
        <charset val="134"/>
      </rPr>
      <t>50 дюймов</t>
    </r>
  </si>
  <si>
    <r>
      <rPr>
        <sz val="10"/>
        <rFont val="宋体"/>
        <charset val="134"/>
      </rPr>
      <t xml:space="preserve">Расходные материалы \ канцелярия </t>
    </r>
    <r>
      <rPr>
        <sz val="10"/>
        <color rgb="FFFFFF00"/>
        <rFont val="Arial"/>
        <charset val="134"/>
      </rPr>
      <t>(НА 5 КОМАНД)</t>
    </r>
  </si>
  <si>
    <t>Площадь зоны не менее 9 м.кв (3*3метра)</t>
  </si>
  <si>
    <t>"ТУЛБОКС" РЕКОМЕНДОВАННЫЙ ИНСТРУМЕНТ И ПРИНАДЛЕЖНОСТИ, КОТОРЫЕ ДОЛЖНА ПРИВЕЗТИ С СОБОЙ КОМАНДА</t>
  </si>
  <si>
    <r>
      <rPr>
        <sz val="10"/>
        <rFont val="宋体"/>
        <charset val="134"/>
      </rPr>
      <t>Оборудование, инструменты, мебель, расходные материалы, канцелярия и т.п.</t>
    </r>
    <r>
      <rPr>
        <b/>
        <sz val="10"/>
        <color rgb="FFFFFFFF"/>
        <rFont val="Times New Roman"/>
        <charset val="134"/>
      </rPr>
      <t xml:space="preserve"> </t>
    </r>
    <r>
      <rPr>
        <b/>
        <sz val="10"/>
        <color rgb="FFFFFF00"/>
        <rFont val="Times New Roman"/>
        <charset val="134"/>
      </rPr>
      <t>(НА 1-У КОМАНДУ)</t>
    </r>
  </si>
  <si>
    <t>нулевой</t>
  </si>
  <si>
    <t>Версия</t>
  </si>
  <si>
    <t>Манахов Даниил Александрович</t>
  </si>
  <si>
    <t>Количество участников</t>
  </si>
  <si>
    <t>На 1 команду — 3 человека в команде (конкурсная площадка)</t>
  </si>
  <si>
    <t>№ п/п</t>
  </si>
  <si>
    <t>Ссылка на сайт с тех характеристиками либо тех характеристики инструмента</t>
  </si>
  <si>
    <t>Количество на раб место</t>
  </si>
  <si>
    <t>Количество всего</t>
  </si>
  <si>
    <t>Компьютерный стол</t>
  </si>
  <si>
    <t>Основной монитор( для Компьютера)</t>
  </si>
  <si>
    <t>Дополнительный монитор</t>
  </si>
  <si>
    <t>HTC Vive/Oculus Rift CV1</t>
  </si>
  <si>
    <t>Количество</t>
  </si>
  <si>
    <t>Unity Personal Edition (бесплатная редакция)</t>
  </si>
  <si>
    <t>Microsoft Visual Studio 2017</t>
  </si>
  <si>
    <t>3д редакторы для создания оригинального контента</t>
  </si>
  <si>
    <t>3ds max, Maya, Blender</t>
  </si>
  <si>
    <t>Редакторы для создания 2D-графики и элементов интерфейса</t>
  </si>
  <si>
    <t>Adobe Creative Cloud (Photoshop, Illustrator, Animator.. )</t>
  </si>
  <si>
    <t>Приложения для работы со звуком</t>
  </si>
  <si>
    <t>Audacity</t>
  </si>
  <si>
    <t>"Тулбокс" Инструмент, который должен привезти с собой участник</t>
  </si>
  <si>
    <t>1.</t>
  </si>
  <si>
    <t>На 1-го эксперта (конкурсная площадка)</t>
  </si>
  <si>
    <t>Бумага 500 листов А4 (на всех)</t>
  </si>
  <si>
    <t>Степлер (на всех)</t>
  </si>
  <si>
    <t>Ножницы (на всех)</t>
  </si>
  <si>
    <t>Папки-планшеты</t>
  </si>
  <si>
    <t>Общая инфраструктура конкурсной площадки</t>
  </si>
  <si>
    <t>Оборудование, мебель, канцелярия и т.п.</t>
  </si>
  <si>
    <t>Стол 1400х900</t>
  </si>
  <si>
    <t>ЖК панель</t>
  </si>
  <si>
    <t>60"</t>
  </si>
  <si>
    <t>Акустическая система</t>
  </si>
  <si>
    <t>Стойка для акустического монитора</t>
  </si>
  <si>
    <t>Микрофон</t>
  </si>
  <si>
    <t>Флипчарт + маркеры</t>
  </si>
  <si>
    <t>СКЛАД</t>
  </si>
  <si>
    <t>2.</t>
  </si>
  <si>
    <t>3.</t>
  </si>
  <si>
    <t>Стеллаж металлический 4х уровевый</t>
  </si>
  <si>
    <t>Корзина для мусора</t>
  </si>
  <si>
    <t>Лазерный принтер (МФУ) А4</t>
  </si>
  <si>
    <t>Дополнительный картридж к (МФУ) А4</t>
  </si>
  <si>
    <t>Компьютер или ноутбук</t>
  </si>
  <si>
    <t>КОМНАТА УЧАСТНИКОВ</t>
  </si>
  <si>
    <t>4.</t>
  </si>
  <si>
    <t>Дополнительные требования/комментарии</t>
  </si>
  <si>
    <t>Тех характеристики инструмента</t>
  </si>
  <si>
    <t>Электричество на 1 участника/эксперта</t>
  </si>
  <si>
    <t>220-230</t>
  </si>
  <si>
    <t>DigitalSkills (ориентировочно)</t>
  </si>
  <si>
    <t xml:space="preserve">Заполните новый Инфраструктурный ЛИСТ !!!! (пример в соседней вкладке)
</t>
  </si>
  <si>
    <t>уточнить</t>
  </si>
  <si>
    <t>Количество всего на команду</t>
  </si>
  <si>
    <t>уточнить размер, ссылку</t>
  </si>
  <si>
    <t>редакторы для создания 2D-графики и элементов интерфейса</t>
  </si>
  <si>
    <t>уточнить какой (размер/ссылка)</t>
  </si>
  <si>
    <t xml:space="preserve">ссылку </t>
  </si>
  <si>
    <t>указать с чем конкурсанты могут быть на площадке, если им можно с чем то быть на чемпионате</t>
  </si>
  <si>
    <t>белая</t>
  </si>
  <si>
    <t>1400х900</t>
  </si>
  <si>
    <t>?????</t>
  </si>
  <si>
    <t>4х уровевый</t>
  </si>
  <si>
    <t>220-230 v</t>
  </si>
  <si>
    <t>DigitalSkills</t>
  </si>
  <si>
    <t>11-15.12.2017</t>
  </si>
  <si>
    <t>Казань</t>
  </si>
  <si>
    <t>Кирилл Разин</t>
  </si>
  <si>
    <t>Иванов С.</t>
  </si>
  <si>
    <t>Петров М.</t>
  </si>
  <si>
    <t>Сидоров А.</t>
  </si>
  <si>
    <t>10 команд \ 20 конкурсантов (по 2 человека в команде)</t>
  </si>
  <si>
    <t>20*15 метров (300 м.кв.)</t>
  </si>
  <si>
    <r>
      <rPr>
        <sz val="10"/>
        <rFont val="宋体"/>
        <charset val="134"/>
      </rPr>
      <t xml:space="preserve">Оборудование, инструменты и мебель </t>
    </r>
    <r>
      <rPr>
        <b/>
        <sz val="10"/>
        <color rgb="FFFFFF00"/>
        <rFont val="Times New Roman"/>
        <charset val="134"/>
      </rPr>
      <t>(НА 10 РАБОЧИХ МЕСТ \ 10 КОМАНД)</t>
    </r>
  </si>
  <si>
    <t>MPS станции. Festo</t>
  </si>
  <si>
    <r>
      <rPr>
        <sz val="10"/>
        <rFont val="Times New Roman"/>
        <charset val="134"/>
      </rPr>
      <t xml:space="preserve">Обращаться </t>
    </r>
    <r>
      <rPr>
        <u/>
        <sz val="10"/>
        <color rgb="FF0563C1"/>
        <rFont val="Times New Roman"/>
        <charset val="134"/>
      </rPr>
      <t>didactic@festo.ru (495)</t>
    </r>
    <r>
      <rPr>
        <sz val="10"/>
        <rFont val="Times New Roman"/>
        <charset val="134"/>
      </rPr>
      <t xml:space="preserve"> 737-34-84</t>
    </r>
  </si>
  <si>
    <t>комплект</t>
  </si>
  <si>
    <t>(ШхГхВ) 1400х600х750
столеншница не тоньше 25 мм
белая или светл-осерая ламинированная поверхность столешницы</t>
  </si>
  <si>
    <t>Верстак</t>
  </si>
  <si>
    <t>(ШхГхВ) 1500х700х840  (Gedore  Ref. 30000-84522)</t>
  </si>
  <si>
    <t>на колесиках, без подлокотников
синяя или серая обивка
расчитанные на вес не менее 100 кг</t>
  </si>
  <si>
    <t>от 2 Gb</t>
  </si>
  <si>
    <t>Планшет для бумаг А4, с Зажимом</t>
  </si>
  <si>
    <t>Площадка</t>
  </si>
  <si>
    <t>3000х4000, размеченная по полу, желтым скотчем по краям</t>
  </si>
  <si>
    <t>Расходные материалы к MPS станциям. Festo</t>
  </si>
  <si>
    <r>
      <rPr>
        <sz val="10"/>
        <rFont val="宋体"/>
        <charset val="134"/>
      </rPr>
      <t xml:space="preserve">Средства индивидуальной защиты </t>
    </r>
    <r>
      <rPr>
        <b/>
        <sz val="10"/>
        <color rgb="FFFFFF00"/>
        <rFont val="Times New Roman"/>
        <charset val="134"/>
      </rPr>
      <t>(НА 1-О РАБОЧЕЕ МЕСТО \ 1-У КОМАНДУ)</t>
    </r>
  </si>
  <si>
    <r>
      <rPr>
        <sz val="10"/>
        <rFont val="宋体"/>
        <charset val="134"/>
      </rPr>
      <t xml:space="preserve">Средства индивидуальной защиты </t>
    </r>
    <r>
      <rPr>
        <b/>
        <sz val="10"/>
        <color rgb="FFFFFF00"/>
        <rFont val="Times New Roman"/>
        <charset val="134"/>
      </rPr>
      <t>(НА 10 РАБОЧИХ МЕСТ \ 10 КОМАНД)</t>
    </r>
  </si>
  <si>
    <t>Защитные очки</t>
  </si>
  <si>
    <t>Сварочный щиток</t>
  </si>
  <si>
    <t>Беруши</t>
  </si>
  <si>
    <t>Площадь одного рабочего места не менее 20 м.кв (5*4 метра)</t>
  </si>
  <si>
    <t>Подвод сжатого воздуха  на 1 рабочее место \ 1 команду - 6 бар, не менее 50 л/мин, внутренняя резьба под фиттинг G1/4"</t>
  </si>
  <si>
    <r>
      <rPr>
        <sz val="10"/>
        <rFont val="宋体"/>
        <charset val="134"/>
      </rPr>
      <t xml:space="preserve">Оборудование, инструменты и мебель </t>
    </r>
    <r>
      <rPr>
        <b/>
        <sz val="10"/>
        <color rgb="FFFFFF00"/>
        <rFont val="Times New Roman"/>
        <charset val="134"/>
      </rPr>
      <t>(НА 10 КОМАНД)</t>
    </r>
  </si>
  <si>
    <t>Набор для визуально-измерительного контроля (Линейка металлическая, Угольник поверочный 90мм, Штангенциркуль 250 мм с глубиномером, УШС  – 1,2,3, Шаблон Ушерова-Маршака, Маркер (3 цвета - белый, черный красный), фонарик светодиодный, лупа х3, лупа х5 и др.)</t>
  </si>
  <si>
    <t>http://td-chk.org/p53852363-komplekt-vik-dlya.html</t>
  </si>
  <si>
    <t>Комплект гаечных ключей</t>
  </si>
  <si>
    <t>предоставляют организаторы</t>
  </si>
  <si>
    <t>Комплект отверток</t>
  </si>
  <si>
    <t>Печь для прокалки электродов на 40 кг 350-500С с КСП</t>
  </si>
  <si>
    <t>http://www.gruzozahvat.ru/thermal-equipment/furnace-for-baking-of-electrodes/</t>
  </si>
  <si>
    <t>Углошлифовальная машина (под круг 125 мм) Мощность 800Вт</t>
  </si>
  <si>
    <t>http://makita-line.ru/ugloshlifovalxnaya_mashina_MAKITA_GA5030K/</t>
  </si>
  <si>
    <t xml:space="preserve">Заточная машинка для вольфрамовых электродов </t>
  </si>
  <si>
    <t>http://www.moccklad.ru/_PRODUCTPAGE/7753</t>
  </si>
  <si>
    <t>Опресовщик 60атм. с коммуникацией (шланги высокого давления, прокладки паронитовые) +подвод воды</t>
  </si>
  <si>
    <t>http://www.profy-tools.ru/catalog/test/checkwater/electrotester/elektricheskiy_opressovsheik_virax_40_bar.html</t>
  </si>
  <si>
    <r>
      <rPr>
        <sz val="10"/>
        <rFont val="宋体"/>
        <charset val="134"/>
      </rPr>
      <t xml:space="preserve">Расходные материалы \ канцелярия </t>
    </r>
    <r>
      <rPr>
        <b/>
        <sz val="10"/>
        <color rgb="FFFFFF00"/>
        <rFont val="Times New Roman"/>
        <charset val="134"/>
      </rPr>
      <t>(НА 10 КОМАНД)</t>
    </r>
  </si>
  <si>
    <t>Площадь зоны не менее 20 м.кв (5*4 метра)</t>
  </si>
  <si>
    <t>Подвод сжатого воздуха для станка - 6 бар, не менее 50 л/мин, внутренняя резьба под фиттинг G1/4"</t>
  </si>
  <si>
    <t>Подвод воды для станка (1 точка) - холодная</t>
  </si>
  <si>
    <t>БРИФИНГ-ЗОНА</t>
  </si>
  <si>
    <t>Компьютер ASUS M32AD &lt; 90PD00U3-M11870 &gt; i7 4790S / 16 / 2TbSSHD / DVD-RW / GTX750 / WiFi / BT / Win8</t>
  </si>
  <si>
    <t>Проектор Acer Projector U5313W (DLP, 2700 люмен, 10000:1, 1280x800, D-Sub, HDMI, RCA, S-Video, USB, LAN, ПДУ, 2D / 3D)</t>
  </si>
  <si>
    <t>На штативе, 16:9</t>
  </si>
  <si>
    <r>
      <rPr>
        <sz val="10"/>
        <rFont val="宋体"/>
        <charset val="134"/>
      </rPr>
      <t xml:space="preserve">Расходные материалы \ канцелярия </t>
    </r>
    <r>
      <rPr>
        <b/>
        <sz val="10"/>
        <color rgb="FFFFFF00"/>
        <rFont val="Times New Roman"/>
        <charset val="134"/>
      </rPr>
      <t>(НА ВСЕХ КОНКУРСАНТОВ И ЭКСПЕРТОВ)</t>
    </r>
  </si>
  <si>
    <t>Площадь зоны не менее 15 м.кв (5*3 метра)</t>
  </si>
  <si>
    <t>МФУ Canon i-SENSYS MF8550Cdn (A4, 20 стр / мин, 512Mb, цветное лазерное МФУ, факс, DADF, двустор. печать, USB 2.0, сетевой)</t>
  </si>
  <si>
    <t>Штанга на колесах, с крбчками</t>
  </si>
  <si>
    <t>Скотч малярный</t>
  </si>
  <si>
    <t>м</t>
  </si>
  <si>
    <t>Скотч двусторонний</t>
  </si>
  <si>
    <t>Степлер со сккобами</t>
  </si>
  <si>
    <t>Площадь комнаты не менее 20 м.кв (5*4 метра)</t>
  </si>
  <si>
    <t>КОМНАТА ГЛАВНОГО ЭКСПЕРТА</t>
  </si>
  <si>
    <t>Дополнительные требования \ комментарии к обеспечению комнаты главного эксперта</t>
  </si>
  <si>
    <t>Площадь комнаты не менее 6 м.кв (3*2 метра)</t>
  </si>
  <si>
    <t xml:space="preserve">Электричество: 1 розетка на 220 Вольт (2 кВт) </t>
  </si>
  <si>
    <t xml:space="preserve">Подключение компьютера к проводному интернету </t>
  </si>
  <si>
    <r>
      <rPr>
        <sz val="10"/>
        <rFont val="宋体"/>
        <charset val="134"/>
      </rPr>
      <t>Расходные материалы \ канцелярия</t>
    </r>
    <r>
      <rPr>
        <b/>
        <sz val="10"/>
        <color rgb="FFFFFF00"/>
        <rFont val="Times New Roman"/>
        <charset val="134"/>
      </rPr>
      <t xml:space="preserve"> (НА ВСЕХ КОНКУРСАНТОВ И ЭКСПЕРТОВ)</t>
    </r>
  </si>
  <si>
    <t>Площадь склада не менее 9 м.кв (3*3 метра)</t>
  </si>
</sst>
</file>

<file path=xl/styles.xml><?xml version="1.0" encoding="utf-8"?>
<styleSheet xmlns="http://schemas.openxmlformats.org/spreadsheetml/2006/main">
  <numFmts count="5">
    <numFmt numFmtId="176" formatCode="#,##0.00\ &quot;₽&quot;"/>
    <numFmt numFmtId="42" formatCode="_(&quot;$&quot;* #,##0_);_(&quot;$&quot;* \(#,##0\);_(&quot;$&quot;* &quot;-&quot;_);_(@_)"/>
    <numFmt numFmtId="177" formatCode="_ * #,##0_ ;_ * \-#,##0_ ;_ * &quot;-&quot;_ ;_ @_ "/>
    <numFmt numFmtId="44" formatCode="_(&quot;$&quot;* #,##0.00_);_(&quot;$&quot;* \(#,##0.00\);_(&quot;$&quot;* &quot;-&quot;??_);_(@_)"/>
    <numFmt numFmtId="178" formatCode="_ * #,##0.00_ ;_ * \-#,##0.00_ ;_ * &quot;-&quot;??_ ;_ @_ "/>
  </numFmts>
  <fonts count="57">
    <font>
      <sz val="10"/>
      <color rgb="FF000000"/>
      <name val="Arial"/>
      <charset val="134"/>
    </font>
    <font>
      <sz val="10"/>
      <color rgb="FF000000"/>
      <name val="Times New Roman"/>
      <charset val="134"/>
    </font>
    <font>
      <b/>
      <sz val="10"/>
      <color rgb="FF000000"/>
      <name val="Times New Roman"/>
      <charset val="134"/>
    </font>
    <font>
      <b/>
      <sz val="12"/>
      <color rgb="FF00B050"/>
      <name val="Times New Roman"/>
      <charset val="134"/>
    </font>
    <font>
      <sz val="10"/>
      <name val="Arial"/>
      <charset val="134"/>
    </font>
    <font>
      <b/>
      <sz val="12"/>
      <name val="Times New Roman"/>
      <charset val="134"/>
    </font>
    <font>
      <b/>
      <sz val="12"/>
      <color rgb="FF000000"/>
      <name val="Times New Roman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b/>
      <sz val="16"/>
      <color rgb="FFFF0000"/>
      <name val="Times New Roman"/>
      <charset val="134"/>
    </font>
    <font>
      <u/>
      <sz val="10"/>
      <color rgb="FF0563C1"/>
      <name val="Times New Roman"/>
      <charset val="134"/>
    </font>
    <font>
      <b/>
      <sz val="8"/>
      <color rgb="FF000000"/>
      <name val="Times New Roman"/>
      <charset val="134"/>
    </font>
    <font>
      <b/>
      <sz val="11"/>
      <color rgb="FF000000"/>
      <name val="Calibri"/>
      <charset val="134"/>
    </font>
    <font>
      <sz val="11"/>
      <color rgb="FF000000"/>
      <name val="Calibri"/>
      <charset val="134"/>
    </font>
    <font>
      <b/>
      <i/>
      <sz val="11"/>
      <color rgb="FF000000"/>
      <name val="Calibri"/>
      <charset val="134"/>
    </font>
    <font>
      <b/>
      <i/>
      <sz val="11"/>
      <color rgb="FFFF0000"/>
      <name val="Calibri"/>
      <charset val="134"/>
    </font>
    <font>
      <sz val="11"/>
      <color rgb="FFFF0000"/>
      <name val="Calibri"/>
      <charset val="134"/>
    </font>
    <font>
      <sz val="11"/>
      <name val="Calibri"/>
      <charset val="134"/>
    </font>
    <font>
      <u/>
      <sz val="11"/>
      <color rgb="FF000000"/>
      <name val="Calibri"/>
      <charset val="134"/>
    </font>
    <font>
      <u/>
      <sz val="11"/>
      <color rgb="FFFF0000"/>
      <name val="Calibri"/>
      <charset val="134"/>
    </font>
    <font>
      <sz val="20"/>
      <color rgb="FFFF0000"/>
      <name val="Arial"/>
      <charset val="134"/>
    </font>
    <font>
      <sz val="11"/>
      <color rgb="FF000000"/>
      <name val="Times New Roman"/>
      <charset val="134"/>
    </font>
    <font>
      <i/>
      <sz val="10"/>
      <color rgb="FF000000"/>
      <name val="Times New Roman"/>
      <charset val="134"/>
    </font>
    <font>
      <u/>
      <sz val="10"/>
      <color rgb="FF0000FF"/>
      <name val="Times New Roman"/>
      <charset val="134"/>
    </font>
    <font>
      <sz val="10"/>
      <color rgb="FF000000"/>
      <name val="Times"/>
      <charset val="134"/>
    </font>
    <font>
      <b/>
      <sz val="12"/>
      <color rgb="FFFF0000"/>
      <name val="Times New Roman"/>
      <charset val="134"/>
    </font>
    <font>
      <sz val="10"/>
      <color rgb="FFFF0000"/>
      <name val="Arial"/>
      <charset val="134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name val="宋体"/>
      <charset val="134"/>
    </font>
    <font>
      <sz val="10"/>
      <color rgb="FF434343"/>
      <name val="Times New Roman"/>
      <charset val="134"/>
    </font>
    <font>
      <u/>
      <sz val="10"/>
      <color rgb="FF1C4587"/>
      <name val="Times New Roman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0"/>
      <color rgb="FFFFFF00"/>
      <name val="Times New Roman"/>
      <charset val="134"/>
    </font>
    <font>
      <b/>
      <sz val="10"/>
      <color rgb="FFFFFFFF"/>
      <name val="Times New Roman"/>
      <charset val="134"/>
    </font>
    <font>
      <sz val="10"/>
      <color rgb="FFFFFF00"/>
      <name val="Arial"/>
      <charset val="134"/>
    </font>
    <font>
      <i/>
      <sz val="10"/>
      <name val="Arial"/>
      <charset val="134"/>
    </font>
    <font>
      <sz val="10"/>
      <name val="SimSun"/>
      <charset val="134"/>
    </font>
  </fonts>
  <fills count="4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A5A5A5"/>
        <bgColor rgb="FFA5A5A5"/>
      </patternFill>
    </fill>
    <fill>
      <patternFill patternType="solid">
        <fgColor rgb="FFC8C8C8"/>
        <bgColor rgb="FFC8C8C8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rgb="FF00B050"/>
      </patternFill>
    </fill>
    <fill>
      <patternFill patternType="solid">
        <fgColor rgb="FFC9DAF8"/>
        <bgColor rgb="FFC9DAF8"/>
      </patternFill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00FF00"/>
        <bgColor rgb="FF00FF00"/>
      </patternFill>
    </fill>
    <fill>
      <patternFill patternType="solid">
        <fgColor rgb="FFFFF2CC"/>
        <bgColor rgb="FFFFF2CC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33" fillId="14" borderId="0" applyNumberFormat="0" applyBorder="0" applyAlignment="0" applyProtection="0">
      <alignment vertical="center"/>
    </xf>
    <xf numFmtId="42" fontId="34" fillId="0" borderId="0" applyFont="0" applyFill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178" fontId="34" fillId="0" borderId="0" applyFont="0" applyFill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1" fillId="31" borderId="19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35" borderId="21" applyNumberFormat="0" applyFont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1" fillId="42" borderId="22" applyNumberFormat="0" applyAlignment="0" applyProtection="0">
      <alignment vertical="center"/>
    </xf>
    <xf numFmtId="0" fontId="44" fillId="34" borderId="20" applyNumberFormat="0" applyAlignment="0" applyProtection="0">
      <alignment vertical="center"/>
    </xf>
    <xf numFmtId="0" fontId="45" fillId="31" borderId="22" applyNumberFormat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</cellStyleXfs>
  <cellXfs count="194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4" fillId="0" borderId="3" xfId="0" applyFont="1" applyBorder="1"/>
    <xf numFmtId="0" fontId="4" fillId="0" borderId="4" xfId="0" applyFont="1" applyBorder="1"/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176" fontId="2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5" xfId="0" applyFont="1" applyFill="1" applyBorder="1"/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7" xfId="0" applyFont="1" applyFill="1" applyBorder="1"/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176" fontId="1" fillId="0" borderId="6" xfId="0" applyNumberFormat="1" applyFont="1" applyBorder="1" applyAlignment="1">
      <alignment horizontal="center" vertical="center" wrapText="1"/>
    </xf>
    <xf numFmtId="0" fontId="0" fillId="2" borderId="8" xfId="0" applyFont="1" applyFill="1" applyBorder="1"/>
    <xf numFmtId="176" fontId="1" fillId="0" borderId="0" xfId="0" applyNumberFormat="1" applyFont="1" applyAlignment="1">
      <alignment horizontal="center" vertical="center" wrapText="1"/>
    </xf>
    <xf numFmtId="0" fontId="0" fillId="2" borderId="9" xfId="0" applyFont="1" applyFill="1" applyBorder="1"/>
    <xf numFmtId="0" fontId="0" fillId="0" borderId="0" xfId="0" applyFont="1"/>
    <xf numFmtId="0" fontId="0" fillId="2" borderId="10" xfId="0" applyFont="1" applyFill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horizontal="center" vertical="center"/>
    </xf>
    <xf numFmtId="0" fontId="12" fillId="2" borderId="11" xfId="0" applyFont="1" applyFill="1" applyBorder="1"/>
    <xf numFmtId="0" fontId="1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/>
    <xf numFmtId="0" fontId="13" fillId="5" borderId="13" xfId="0" applyFont="1" applyFill="1" applyBorder="1" applyAlignment="1">
      <alignment wrapText="1"/>
    </xf>
    <xf numFmtId="0" fontId="13" fillId="5" borderId="13" xfId="0" applyFont="1" applyFill="1" applyBorder="1" applyAlignment="1">
      <alignment vertical="center" wrapText="1"/>
    </xf>
    <xf numFmtId="0" fontId="14" fillId="5" borderId="13" xfId="0" applyFont="1" applyFill="1" applyBorder="1" applyAlignment="1">
      <alignment wrapText="1"/>
    </xf>
    <xf numFmtId="0" fontId="13" fillId="5" borderId="13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2" fillId="5" borderId="13" xfId="0" applyFont="1" applyFill="1" applyBorder="1" applyAlignment="1">
      <alignment wrapText="1"/>
    </xf>
    <xf numFmtId="0" fontId="15" fillId="5" borderId="13" xfId="0" applyFont="1" applyFill="1" applyBorder="1" applyAlignment="1">
      <alignment wrapText="1"/>
    </xf>
    <xf numFmtId="0" fontId="13" fillId="2" borderId="13" xfId="0" applyFont="1" applyFill="1" applyBorder="1" applyAlignment="1">
      <alignment wrapText="1"/>
    </xf>
    <xf numFmtId="0" fontId="13" fillId="2" borderId="13" xfId="0" applyFont="1" applyFill="1" applyBorder="1" applyAlignment="1">
      <alignment horizontal="center" wrapText="1"/>
    </xf>
    <xf numFmtId="0" fontId="13" fillId="5" borderId="14" xfId="0" applyFont="1" applyFill="1" applyBorder="1" applyAlignment="1">
      <alignment wrapText="1"/>
    </xf>
    <xf numFmtId="0" fontId="4" fillId="0" borderId="15" xfId="0" applyFont="1" applyBorder="1"/>
    <xf numFmtId="0" fontId="4" fillId="0" borderId="16" xfId="0" applyFont="1" applyBorder="1"/>
    <xf numFmtId="0" fontId="13" fillId="0" borderId="13" xfId="0" applyFont="1" applyBorder="1" applyAlignment="1">
      <alignment horizontal="center" wrapText="1"/>
    </xf>
    <xf numFmtId="0" fontId="13" fillId="7" borderId="14" xfId="0" applyFont="1" applyFill="1" applyBorder="1" applyAlignment="1">
      <alignment vertical="center" wrapText="1"/>
    </xf>
    <xf numFmtId="0" fontId="13" fillId="7" borderId="13" xfId="0" applyFont="1" applyFill="1" applyBorder="1" applyAlignment="1">
      <alignment horizont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3" fillId="5" borderId="13" xfId="0" applyFont="1" applyFill="1" applyBorder="1" applyAlignment="1">
      <alignment vertical="top" wrapText="1"/>
    </xf>
    <xf numFmtId="0" fontId="17" fillId="0" borderId="13" xfId="0" applyFont="1" applyBorder="1" applyAlignment="1">
      <alignment wrapText="1"/>
    </xf>
    <xf numFmtId="0" fontId="18" fillId="5" borderId="13" xfId="0" applyFont="1" applyFill="1" applyBorder="1" applyAlignment="1">
      <alignment wrapText="1"/>
    </xf>
    <xf numFmtId="0" fontId="13" fillId="7" borderId="14" xfId="0" applyFont="1" applyFill="1" applyBorder="1" applyAlignment="1">
      <alignment wrapText="1"/>
    </xf>
    <xf numFmtId="0" fontId="16" fillId="5" borderId="13" xfId="0" applyFont="1" applyFill="1" applyBorder="1" applyAlignment="1">
      <alignment wrapText="1"/>
    </xf>
    <xf numFmtId="0" fontId="19" fillId="5" borderId="13" xfId="0" applyFont="1" applyFill="1" applyBorder="1" applyAlignment="1">
      <alignment wrapText="1"/>
    </xf>
    <xf numFmtId="0" fontId="13" fillId="8" borderId="14" xfId="0" applyFont="1" applyFill="1" applyBorder="1" applyAlignment="1">
      <alignment wrapText="1"/>
    </xf>
    <xf numFmtId="0" fontId="13" fillId="8" borderId="13" xfId="0" applyFont="1" applyFill="1" applyBorder="1" applyAlignment="1">
      <alignment horizontal="center" wrapText="1"/>
    </xf>
    <xf numFmtId="0" fontId="13" fillId="9" borderId="14" xfId="0" applyFont="1" applyFill="1" applyBorder="1" applyAlignment="1">
      <alignment wrapText="1"/>
    </xf>
    <xf numFmtId="0" fontId="13" fillId="9" borderId="13" xfId="0" applyFont="1" applyFill="1" applyBorder="1" applyAlignment="1">
      <alignment horizontal="center" wrapText="1"/>
    </xf>
    <xf numFmtId="0" fontId="13" fillId="10" borderId="14" xfId="0" applyFont="1" applyFill="1" applyBorder="1" applyAlignment="1">
      <alignment wrapText="1"/>
    </xf>
    <xf numFmtId="0" fontId="13" fillId="10" borderId="13" xfId="0" applyFont="1" applyFill="1" applyBorder="1" applyAlignment="1">
      <alignment horizontal="center" wrapText="1"/>
    </xf>
    <xf numFmtId="0" fontId="19" fillId="5" borderId="13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3" fillId="5" borderId="13" xfId="0" applyFont="1" applyFill="1" applyBorder="1" applyAlignment="1">
      <alignment horizontal="right" wrapText="1"/>
    </xf>
    <xf numFmtId="0" fontId="13" fillId="5" borderId="0" xfId="0" applyFont="1" applyFill="1" applyBorder="1" applyAlignment="1">
      <alignment wrapText="1"/>
    </xf>
    <xf numFmtId="0" fontId="13" fillId="5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5" borderId="2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wrapText="1"/>
    </xf>
    <xf numFmtId="0" fontId="7" fillId="10" borderId="1" xfId="0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vertical="top" wrapText="1"/>
    </xf>
    <xf numFmtId="0" fontId="7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1" fillId="5" borderId="13" xfId="0" applyFont="1" applyFill="1" applyBorder="1" applyAlignment="1">
      <alignment wrapText="1"/>
    </xf>
    <xf numFmtId="0" fontId="23" fillId="0" borderId="1" xfId="0" applyFont="1" applyBorder="1" applyAlignment="1">
      <alignment vertical="top" wrapText="1"/>
    </xf>
    <xf numFmtId="0" fontId="9" fillId="5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top" wrapText="1"/>
    </xf>
    <xf numFmtId="0" fontId="24" fillId="5" borderId="0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top" wrapText="1"/>
    </xf>
    <xf numFmtId="0" fontId="7" fillId="10" borderId="1" xfId="0" applyFont="1" applyFill="1" applyBorder="1" applyAlignment="1">
      <alignment horizontal="left" vertical="top" wrapText="1"/>
    </xf>
    <xf numFmtId="0" fontId="2" fillId="11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top" wrapText="1"/>
    </xf>
    <xf numFmtId="0" fontId="1" fillId="12" borderId="1" xfId="0" applyFont="1" applyFill="1" applyBorder="1" applyAlignment="1">
      <alignment vertical="top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left" vertical="top" wrapText="1"/>
    </xf>
    <xf numFmtId="0" fontId="8" fillId="12" borderId="1" xfId="0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 vertical="top" wrapText="1"/>
    </xf>
    <xf numFmtId="0" fontId="1" fillId="12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25" fillId="5" borderId="2" xfId="0" applyFont="1" applyFill="1" applyBorder="1" applyAlignment="1">
      <alignment horizontal="left" vertical="top" wrapText="1"/>
    </xf>
    <xf numFmtId="0" fontId="26" fillId="0" borderId="4" xfId="0" applyFont="1" applyBorder="1"/>
    <xf numFmtId="0" fontId="27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7" fillId="0" borderId="0" xfId="0" applyFont="1" applyAlignment="1"/>
    <xf numFmtId="0" fontId="29" fillId="3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30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6" fillId="0" borderId="3" xfId="0" applyFont="1" applyBorder="1"/>
    <xf numFmtId="0" fontId="1" fillId="5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vertical="top" wrapText="1"/>
    </xf>
    <xf numFmtId="0" fontId="24" fillId="5" borderId="1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center" vertical="top" wrapText="1"/>
    </xf>
    <xf numFmtId="0" fontId="27" fillId="5" borderId="1" xfId="0" applyFont="1" applyFill="1" applyBorder="1" applyAlignment="1">
      <alignment horizontal="left" vertical="top" wrapText="1"/>
    </xf>
    <xf numFmtId="0" fontId="27" fillId="5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7" fillId="0" borderId="3" xfId="0" applyFont="1" applyBorder="1" applyAlignment="1">
      <alignment horizontal="center" vertical="top" wrapText="1"/>
    </xf>
    <xf numFmtId="0" fontId="4" fillId="4" borderId="3" xfId="0" applyFont="1" applyFill="1" applyBorder="1"/>
    <xf numFmtId="0" fontId="4" fillId="4" borderId="3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dobe.com/ru/creativecloud.html" TargetMode="External"/></Relationships>
</file>

<file path=xl/worksheets/_rels/sheet2.xml.rels><?xml version="1.0" encoding="UTF-8" standalone="yes"?>
<Relationships xmlns="http://schemas.openxmlformats.org/package/2006/relationships"><Relationship Id="rId6" Type="http://schemas.openxmlformats.org/officeDocument/2006/relationships/hyperlink" Target="http://www.audacityteam.org/download/" TargetMode="External"/><Relationship Id="rId5" Type="http://schemas.openxmlformats.org/officeDocument/2006/relationships/hyperlink" Target="https://www.adobe.com/ru/creativecloud.html" TargetMode="External"/><Relationship Id="rId4" Type="http://schemas.openxmlformats.org/officeDocument/2006/relationships/hyperlink" Target="https://www.unrealengine.com/" TargetMode="External"/><Relationship Id="rId3" Type="http://schemas.openxmlformats.org/officeDocument/2006/relationships/hyperlink" Target="https://developer.android.com/studio/index.html" TargetMode="External"/><Relationship Id="rId2" Type="http://schemas.openxmlformats.org/officeDocument/2006/relationships/hyperlink" Target="https://www.visualstudio.com/" TargetMode="External"/><Relationship Id="rId1" Type="http://schemas.openxmlformats.org/officeDocument/2006/relationships/hyperlink" Target="https://store.unity.com/ru/download?ref=persona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Z172"/>
  <sheetViews>
    <sheetView tabSelected="1" topLeftCell="B1" workbookViewId="0">
      <selection activeCell="D90" sqref="D90"/>
    </sheetView>
  </sheetViews>
  <sheetFormatPr defaultColWidth="14.4285714285714" defaultRowHeight="15" customHeight="1"/>
  <cols>
    <col min="1" max="1" width="2.42857142857143" customWidth="1"/>
    <col min="2" max="2" width="4.42857142857143" customWidth="1"/>
    <col min="3" max="3" width="68.2857142857143" customWidth="1"/>
    <col min="4" max="4" width="58.5714285714286" customWidth="1"/>
    <col min="5" max="5" width="9.57142857142857" customWidth="1"/>
    <col min="6" max="6" width="6.57142857142857" customWidth="1"/>
    <col min="7" max="7" width="6.85714285714286" customWidth="1"/>
    <col min="8" max="8" width="12.2857142857143" customWidth="1"/>
    <col min="9" max="9" width="16.4285714285714" customWidth="1"/>
    <col min="10" max="10" width="10.8571428571429" customWidth="1"/>
    <col min="11" max="11" width="20.2857142857143" customWidth="1"/>
    <col min="12" max="12" width="1.71428571428571" customWidth="1"/>
    <col min="13" max="21" width="9.14285714285714" customWidth="1"/>
  </cols>
  <sheetData>
    <row r="1" ht="12.75" customHeight="1" spans="1:21">
      <c r="A1" s="1"/>
      <c r="B1" s="1"/>
      <c r="C1" s="1"/>
      <c r="D1" s="1"/>
      <c r="E1" s="1"/>
      <c r="F1" s="2"/>
      <c r="G1" s="3"/>
      <c r="H1" s="2"/>
      <c r="I1" s="1"/>
      <c r="J1" s="1"/>
      <c r="K1" s="1"/>
      <c r="L1" s="1"/>
      <c r="M1" s="40"/>
      <c r="N1" s="40"/>
      <c r="O1" s="40"/>
      <c r="P1" s="40"/>
      <c r="Q1" s="40"/>
      <c r="R1" s="40"/>
      <c r="S1" s="40"/>
      <c r="T1" s="40"/>
      <c r="U1" s="40"/>
    </row>
    <row r="2" ht="12.75" customHeight="1" spans="1:21">
      <c r="A2" s="1"/>
      <c r="B2" s="4" t="s">
        <v>0</v>
      </c>
      <c r="C2" s="5"/>
      <c r="D2" s="158"/>
      <c r="E2" s="159"/>
      <c r="F2" s="159"/>
      <c r="G2" s="159"/>
      <c r="H2" s="159"/>
      <c r="I2" s="159"/>
      <c r="J2" s="159"/>
      <c r="K2" s="178"/>
      <c r="L2" s="1"/>
      <c r="M2" s="40"/>
      <c r="N2" s="40"/>
      <c r="O2" s="40"/>
      <c r="P2" s="40"/>
      <c r="Q2" s="40"/>
      <c r="R2" s="40"/>
      <c r="S2" s="40"/>
      <c r="T2" s="40"/>
      <c r="U2" s="40"/>
    </row>
    <row r="3" ht="12.75" customHeight="1" spans="1:21">
      <c r="A3" s="1"/>
      <c r="B3" s="7" t="s">
        <v>1</v>
      </c>
      <c r="C3" s="5"/>
      <c r="D3" s="160"/>
      <c r="E3" s="161"/>
      <c r="F3" s="161"/>
      <c r="G3" s="161"/>
      <c r="H3" s="161"/>
      <c r="I3" s="161"/>
      <c r="J3" s="161"/>
      <c r="K3" s="179"/>
      <c r="L3" s="1"/>
      <c r="M3" s="40"/>
      <c r="N3" s="40"/>
      <c r="O3" s="40"/>
      <c r="P3" s="40"/>
      <c r="Q3" s="40"/>
      <c r="R3" s="40"/>
      <c r="S3" s="40"/>
      <c r="T3" s="40"/>
      <c r="U3" s="40"/>
    </row>
    <row r="4" ht="12.75" customHeight="1" spans="1:21">
      <c r="A4" s="1"/>
      <c r="B4" s="7" t="s">
        <v>2</v>
      </c>
      <c r="C4" s="5"/>
      <c r="D4" s="160"/>
      <c r="E4" s="161"/>
      <c r="F4" s="161"/>
      <c r="G4" s="161"/>
      <c r="H4" s="161"/>
      <c r="I4" s="161"/>
      <c r="J4" s="161"/>
      <c r="K4" s="179"/>
      <c r="L4" s="1"/>
      <c r="M4" s="40"/>
      <c r="N4" s="40"/>
      <c r="O4" s="40"/>
      <c r="P4" s="40"/>
      <c r="Q4" s="40"/>
      <c r="R4" s="40"/>
      <c r="S4" s="40"/>
      <c r="T4" s="40"/>
      <c r="U4" s="40"/>
    </row>
    <row r="5" ht="15.75" customHeight="1" spans="1:21">
      <c r="A5" s="1"/>
      <c r="B5" s="7" t="s">
        <v>3</v>
      </c>
      <c r="C5" s="5"/>
      <c r="D5" s="8" t="s">
        <v>4</v>
      </c>
      <c r="E5" s="6"/>
      <c r="F5" s="6"/>
      <c r="G5" s="6"/>
      <c r="H5" s="6"/>
      <c r="I5" s="6"/>
      <c r="J5" s="6"/>
      <c r="K5" s="5"/>
      <c r="L5" s="1"/>
      <c r="M5" s="40"/>
      <c r="N5" s="40"/>
      <c r="O5" s="40"/>
      <c r="P5" s="40"/>
      <c r="Q5" s="40"/>
      <c r="R5" s="40"/>
      <c r="S5" s="40"/>
      <c r="T5" s="40"/>
      <c r="U5" s="40"/>
    </row>
    <row r="6" ht="12.75" customHeight="1" spans="1:21">
      <c r="A6" s="1"/>
      <c r="B6" s="9" t="s">
        <v>5</v>
      </c>
      <c r="C6" s="5"/>
      <c r="D6" s="7"/>
      <c r="E6" s="6"/>
      <c r="F6" s="6"/>
      <c r="G6" s="6"/>
      <c r="H6" s="6"/>
      <c r="I6" s="6"/>
      <c r="J6" s="6"/>
      <c r="K6" s="5"/>
      <c r="L6" s="1"/>
      <c r="M6" s="40"/>
      <c r="N6" s="40"/>
      <c r="O6" s="40"/>
      <c r="P6" s="40"/>
      <c r="Q6" s="40"/>
      <c r="R6" s="40"/>
      <c r="S6" s="40"/>
      <c r="T6" s="40"/>
      <c r="U6" s="40"/>
    </row>
    <row r="7" ht="12.75" customHeight="1" spans="1:21">
      <c r="A7" s="1"/>
      <c r="B7" s="9" t="s">
        <v>6</v>
      </c>
      <c r="C7" s="5"/>
      <c r="D7" s="7"/>
      <c r="E7" s="6"/>
      <c r="F7" s="6"/>
      <c r="G7" s="6"/>
      <c r="H7" s="6"/>
      <c r="I7" s="6"/>
      <c r="J7" s="6"/>
      <c r="K7" s="5"/>
      <c r="L7" s="1"/>
      <c r="M7" s="40"/>
      <c r="N7" s="40"/>
      <c r="O7" s="40"/>
      <c r="P7" s="40"/>
      <c r="Q7" s="40"/>
      <c r="R7" s="40"/>
      <c r="S7" s="40"/>
      <c r="T7" s="40"/>
      <c r="U7" s="40"/>
    </row>
    <row r="8" ht="12.75" customHeight="1" spans="1:21">
      <c r="A8" s="1"/>
      <c r="B8" s="9" t="s">
        <v>7</v>
      </c>
      <c r="C8" s="5"/>
      <c r="D8" s="7"/>
      <c r="E8" s="6"/>
      <c r="F8" s="6"/>
      <c r="G8" s="6"/>
      <c r="H8" s="6"/>
      <c r="I8" s="6"/>
      <c r="J8" s="6"/>
      <c r="K8" s="5"/>
      <c r="L8" s="1"/>
      <c r="M8" s="40"/>
      <c r="N8" s="40"/>
      <c r="O8" s="40"/>
      <c r="P8" s="40"/>
      <c r="Q8" s="40"/>
      <c r="R8" s="40"/>
      <c r="S8" s="40"/>
      <c r="T8" s="40"/>
      <c r="U8" s="40"/>
    </row>
    <row r="9" ht="12.75" customHeight="1" spans="1:21">
      <c r="A9" s="1"/>
      <c r="B9" s="9" t="s">
        <v>8</v>
      </c>
      <c r="C9" s="5"/>
      <c r="D9" s="7"/>
      <c r="E9" s="6"/>
      <c r="F9" s="6"/>
      <c r="G9" s="6"/>
      <c r="H9" s="6"/>
      <c r="I9" s="6"/>
      <c r="J9" s="6"/>
      <c r="K9" s="5"/>
      <c r="L9" s="1"/>
      <c r="M9" s="40"/>
      <c r="N9" s="40"/>
      <c r="O9" s="40"/>
      <c r="P9" s="40"/>
      <c r="Q9" s="40"/>
      <c r="R9" s="40"/>
      <c r="S9" s="40"/>
      <c r="T9" s="40"/>
      <c r="U9" s="40"/>
    </row>
    <row r="10" ht="19.5" customHeight="1" spans="1:21">
      <c r="A10" s="1"/>
      <c r="B10" s="9" t="s">
        <v>9</v>
      </c>
      <c r="C10" s="5"/>
      <c r="D10" s="7"/>
      <c r="E10" s="6"/>
      <c r="F10" s="6"/>
      <c r="G10" s="6"/>
      <c r="H10" s="6"/>
      <c r="I10" s="6"/>
      <c r="J10" s="6"/>
      <c r="K10" s="5"/>
      <c r="L10" s="1"/>
      <c r="M10" s="40"/>
      <c r="N10" s="40"/>
      <c r="O10" s="40"/>
      <c r="P10" s="40"/>
      <c r="Q10" s="40"/>
      <c r="R10" s="40"/>
      <c r="S10" s="40"/>
      <c r="T10" s="40"/>
      <c r="U10" s="40"/>
    </row>
    <row r="11" ht="18" customHeight="1" spans="1:21">
      <c r="A11" s="1"/>
      <c r="B11" s="7" t="s">
        <v>10</v>
      </c>
      <c r="C11" s="5"/>
      <c r="D11" s="7" t="s">
        <v>11</v>
      </c>
      <c r="E11" s="6"/>
      <c r="F11" s="6"/>
      <c r="G11" s="6"/>
      <c r="H11" s="6"/>
      <c r="I11" s="6"/>
      <c r="J11" s="6"/>
      <c r="K11" s="5"/>
      <c r="L11" s="1"/>
      <c r="M11" s="40"/>
      <c r="N11" s="40"/>
      <c r="O11" s="40"/>
      <c r="P11" s="40"/>
      <c r="Q11" s="40"/>
      <c r="R11" s="40"/>
      <c r="S11" s="40"/>
      <c r="T11" s="40"/>
      <c r="U11" s="40"/>
    </row>
    <row r="12" ht="21" customHeight="1" spans="1:21">
      <c r="A12" s="1"/>
      <c r="B12" s="7" t="s">
        <v>12</v>
      </c>
      <c r="C12" s="5"/>
      <c r="D12" s="7">
        <v>6</v>
      </c>
      <c r="E12" s="6"/>
      <c r="F12" s="6"/>
      <c r="G12" s="6"/>
      <c r="H12" s="6"/>
      <c r="I12" s="6"/>
      <c r="J12" s="6"/>
      <c r="K12" s="5"/>
      <c r="L12" s="1"/>
      <c r="M12" s="40"/>
      <c r="N12" s="40"/>
      <c r="O12" s="40"/>
      <c r="P12" s="40"/>
      <c r="Q12" s="40"/>
      <c r="R12" s="40"/>
      <c r="S12" s="40"/>
      <c r="T12" s="40"/>
      <c r="U12" s="40"/>
    </row>
    <row r="13" ht="18" customHeight="1" spans="1:21">
      <c r="A13" s="1"/>
      <c r="B13" s="7" t="s">
        <v>13</v>
      </c>
      <c r="C13" s="5"/>
      <c r="D13" s="162"/>
      <c r="E13" s="163"/>
      <c r="F13" s="163"/>
      <c r="G13" s="163"/>
      <c r="H13" s="163"/>
      <c r="I13" s="163"/>
      <c r="J13" s="163"/>
      <c r="K13" s="180"/>
      <c r="L13" s="1"/>
      <c r="M13" s="40"/>
      <c r="N13" s="40"/>
      <c r="O13" s="40"/>
      <c r="P13" s="40"/>
      <c r="Q13" s="40"/>
      <c r="R13" s="40"/>
      <c r="S13" s="40"/>
      <c r="T13" s="40"/>
      <c r="U13" s="40"/>
    </row>
    <row r="14" ht="12.75" customHeight="1" spans="1:21">
      <c r="A14" s="1"/>
      <c r="B14" s="10"/>
      <c r="C14" s="11"/>
      <c r="D14" s="11"/>
      <c r="E14" s="10"/>
      <c r="F14" s="12"/>
      <c r="G14" s="13"/>
      <c r="H14" s="12"/>
      <c r="I14" s="1"/>
      <c r="J14" s="1"/>
      <c r="K14" s="1"/>
      <c r="L14" s="1"/>
      <c r="M14" s="40"/>
      <c r="N14" s="40"/>
      <c r="O14" s="40"/>
      <c r="P14" s="40"/>
      <c r="Q14" s="40"/>
      <c r="R14" s="40"/>
      <c r="S14" s="40"/>
      <c r="T14" s="40"/>
      <c r="U14" s="40"/>
    </row>
    <row r="15" ht="12.75" customHeight="1" spans="1:21">
      <c r="A15" s="1"/>
      <c r="B15" s="14"/>
      <c r="C15" s="15"/>
      <c r="D15" s="15"/>
      <c r="E15" s="16"/>
      <c r="F15" s="17"/>
      <c r="G15" s="18"/>
      <c r="H15" s="17"/>
      <c r="I15" s="41"/>
      <c r="J15" s="41"/>
      <c r="K15" s="42"/>
      <c r="L15" s="1"/>
      <c r="M15" s="40"/>
      <c r="N15" s="40"/>
      <c r="O15" s="40"/>
      <c r="P15" s="40"/>
      <c r="Q15" s="40"/>
      <c r="R15" s="40"/>
      <c r="S15" s="40"/>
      <c r="T15" s="40"/>
      <c r="U15" s="40"/>
    </row>
    <row r="16" ht="24" customHeight="1" spans="1:21">
      <c r="A16" s="1"/>
      <c r="B16" s="19" t="s">
        <v>14</v>
      </c>
      <c r="C16" s="6"/>
      <c r="D16" s="6"/>
      <c r="E16" s="6"/>
      <c r="F16" s="6"/>
      <c r="G16" s="6"/>
      <c r="H16" s="6"/>
      <c r="I16" s="6"/>
      <c r="J16" s="6"/>
      <c r="K16" s="5"/>
      <c r="L16" s="1"/>
      <c r="M16" s="40"/>
      <c r="N16" s="40"/>
      <c r="O16" s="40"/>
      <c r="P16" s="40"/>
      <c r="Q16" s="40"/>
      <c r="R16" s="40"/>
      <c r="S16" s="40"/>
      <c r="T16" s="40"/>
      <c r="U16" s="40"/>
    </row>
    <row r="17" ht="13.5" customHeight="1" spans="1:21">
      <c r="A17" s="1"/>
      <c r="B17" s="20" t="s">
        <v>15</v>
      </c>
      <c r="C17" s="6"/>
      <c r="D17" s="6"/>
      <c r="E17" s="6"/>
      <c r="F17" s="5"/>
      <c r="G17" s="20" t="s">
        <v>16</v>
      </c>
      <c r="H17" s="6"/>
      <c r="I17" s="6"/>
      <c r="J17" s="6"/>
      <c r="K17" s="5"/>
      <c r="L17" s="1"/>
      <c r="M17" s="40"/>
      <c r="N17" s="40"/>
      <c r="O17" s="40"/>
      <c r="P17" s="40"/>
      <c r="Q17" s="40"/>
      <c r="R17" s="40"/>
      <c r="S17" s="40"/>
      <c r="T17" s="40"/>
      <c r="U17" s="40"/>
    </row>
    <row r="18" ht="12.75" customHeight="1" spans="1:21">
      <c r="A18" s="1"/>
      <c r="B18" s="21" t="s">
        <v>17</v>
      </c>
      <c r="C18" s="21" t="s">
        <v>18</v>
      </c>
      <c r="D18" s="21" t="s">
        <v>19</v>
      </c>
      <c r="E18" s="21" t="s">
        <v>20</v>
      </c>
      <c r="F18" s="21" t="s">
        <v>21</v>
      </c>
      <c r="G18" s="22" t="s">
        <v>21</v>
      </c>
      <c r="H18" s="22" t="s">
        <v>22</v>
      </c>
      <c r="I18" s="22" t="s">
        <v>23</v>
      </c>
      <c r="J18" s="43" t="s">
        <v>24</v>
      </c>
      <c r="K18" s="22" t="s">
        <v>25</v>
      </c>
      <c r="L18" s="1"/>
      <c r="M18" s="40"/>
      <c r="N18" s="40"/>
      <c r="O18" s="40"/>
      <c r="P18" s="40"/>
      <c r="Q18" s="40"/>
      <c r="R18" s="40"/>
      <c r="S18" s="40"/>
      <c r="T18" s="40"/>
      <c r="U18" s="40"/>
    </row>
    <row r="19" ht="27" spans="1:21">
      <c r="A19" s="1"/>
      <c r="B19" s="23">
        <v>1</v>
      </c>
      <c r="C19" s="28" t="s">
        <v>26</v>
      </c>
      <c r="D19" s="164" t="s">
        <v>27</v>
      </c>
      <c r="E19" s="23" t="s">
        <v>28</v>
      </c>
      <c r="F19" s="26">
        <v>2</v>
      </c>
      <c r="G19" s="127">
        <f t="shared" ref="G19:G33" si="0">$D$12*F19</f>
        <v>12</v>
      </c>
      <c r="H19" s="27"/>
      <c r="I19" s="44"/>
      <c r="J19" s="45"/>
      <c r="K19" s="45"/>
      <c r="L19" s="1"/>
      <c r="M19" s="40"/>
      <c r="N19" s="40"/>
      <c r="O19" s="40"/>
      <c r="P19" s="40"/>
      <c r="Q19" s="40"/>
      <c r="R19" s="40"/>
      <c r="S19" s="40"/>
      <c r="T19" s="40"/>
      <c r="U19" s="40"/>
    </row>
    <row r="20" spans="1:21">
      <c r="A20" s="1"/>
      <c r="B20" s="23">
        <v>2</v>
      </c>
      <c r="C20" s="28" t="s">
        <v>29</v>
      </c>
      <c r="D20" s="28" t="s">
        <v>30</v>
      </c>
      <c r="E20" s="23" t="s">
        <v>28</v>
      </c>
      <c r="F20" s="26">
        <v>2</v>
      </c>
      <c r="G20" s="127">
        <f t="shared" si="0"/>
        <v>12</v>
      </c>
      <c r="H20" s="27"/>
      <c r="I20" s="44"/>
      <c r="J20" s="45"/>
      <c r="K20" s="45"/>
      <c r="L20" s="1"/>
      <c r="M20" s="40"/>
      <c r="N20" s="40"/>
      <c r="O20" s="40"/>
      <c r="P20" s="40"/>
      <c r="Q20" s="40"/>
      <c r="R20" s="40"/>
      <c r="S20" s="40"/>
      <c r="T20" s="40"/>
      <c r="U20" s="40"/>
    </row>
    <row r="21" ht="14.25" spans="1:21">
      <c r="A21" s="1"/>
      <c r="B21" s="23">
        <v>3</v>
      </c>
      <c r="C21" s="28" t="s">
        <v>31</v>
      </c>
      <c r="D21" s="28" t="s">
        <v>30</v>
      </c>
      <c r="E21" s="23" t="s">
        <v>28</v>
      </c>
      <c r="F21" s="26">
        <v>1</v>
      </c>
      <c r="G21" s="127">
        <f t="shared" si="0"/>
        <v>6</v>
      </c>
      <c r="H21" s="27"/>
      <c r="I21" s="44"/>
      <c r="J21" s="45"/>
      <c r="K21" s="45"/>
      <c r="L21" s="1"/>
      <c r="M21" s="40"/>
      <c r="N21" s="40"/>
      <c r="O21" s="40"/>
      <c r="P21" s="40"/>
      <c r="Q21" s="40"/>
      <c r="R21" s="40"/>
      <c r="S21" s="40"/>
      <c r="T21" s="40"/>
      <c r="U21" s="40"/>
    </row>
    <row r="22" ht="16.5" spans="1:21">
      <c r="A22" s="1"/>
      <c r="B22" s="23">
        <v>4</v>
      </c>
      <c r="C22" s="128" t="s">
        <v>32</v>
      </c>
      <c r="D22" s="28" t="s">
        <v>30</v>
      </c>
      <c r="E22" s="23" t="s">
        <v>28</v>
      </c>
      <c r="F22" s="26">
        <v>3</v>
      </c>
      <c r="G22" s="127">
        <f t="shared" si="0"/>
        <v>18</v>
      </c>
      <c r="H22" s="27"/>
      <c r="I22" s="44"/>
      <c r="J22" s="45"/>
      <c r="K22" s="45"/>
      <c r="L22" s="1"/>
      <c r="M22" s="40"/>
      <c r="N22" s="40"/>
      <c r="O22" s="40"/>
      <c r="P22" s="40"/>
      <c r="Q22" s="40"/>
      <c r="R22" s="40"/>
      <c r="S22" s="40"/>
      <c r="T22" s="40"/>
      <c r="U22" s="40"/>
    </row>
    <row r="23" spans="1:21">
      <c r="A23" s="1"/>
      <c r="B23" s="23">
        <v>5</v>
      </c>
      <c r="C23" s="28" t="s">
        <v>33</v>
      </c>
      <c r="D23" s="28" t="s">
        <v>34</v>
      </c>
      <c r="E23" s="23" t="s">
        <v>28</v>
      </c>
      <c r="F23" s="26">
        <v>2</v>
      </c>
      <c r="G23" s="127">
        <f t="shared" si="0"/>
        <v>12</v>
      </c>
      <c r="H23" s="27"/>
      <c r="I23" s="44"/>
      <c r="J23" s="45"/>
      <c r="K23" s="45"/>
      <c r="L23" s="1"/>
      <c r="M23" s="40"/>
      <c r="N23" s="40"/>
      <c r="O23" s="40"/>
      <c r="P23" s="40"/>
      <c r="Q23" s="40"/>
      <c r="R23" s="40"/>
      <c r="S23" s="40"/>
      <c r="T23" s="40"/>
      <c r="U23" s="40"/>
    </row>
    <row r="24" ht="25.5" spans="1:21">
      <c r="A24" s="1"/>
      <c r="B24" s="23">
        <v>6</v>
      </c>
      <c r="C24" s="28" t="s">
        <v>35</v>
      </c>
      <c r="D24" s="165" t="s">
        <v>36</v>
      </c>
      <c r="E24" s="23" t="s">
        <v>28</v>
      </c>
      <c r="F24" s="166">
        <v>2</v>
      </c>
      <c r="G24" s="127">
        <f t="shared" si="0"/>
        <v>12</v>
      </c>
      <c r="H24" s="27"/>
      <c r="I24" s="44"/>
      <c r="J24" s="45"/>
      <c r="K24" s="45"/>
      <c r="L24" s="1"/>
      <c r="M24" s="40"/>
      <c r="N24" s="40"/>
      <c r="O24" s="40"/>
      <c r="P24" s="40"/>
      <c r="Q24" s="40"/>
      <c r="R24" s="40"/>
      <c r="S24" s="40"/>
      <c r="T24" s="40"/>
      <c r="U24" s="40"/>
    </row>
    <row r="25" spans="1:21">
      <c r="A25" s="1"/>
      <c r="B25" s="23">
        <v>7</v>
      </c>
      <c r="C25" s="28" t="s">
        <v>37</v>
      </c>
      <c r="D25" s="28" t="s">
        <v>38</v>
      </c>
      <c r="E25" s="23" t="s">
        <v>28</v>
      </c>
      <c r="F25" s="26">
        <v>2</v>
      </c>
      <c r="G25" s="127">
        <f t="shared" si="0"/>
        <v>12</v>
      </c>
      <c r="H25" s="27"/>
      <c r="I25" s="44"/>
      <c r="J25" s="45"/>
      <c r="K25" s="45"/>
      <c r="L25" s="1"/>
      <c r="M25" s="40"/>
      <c r="N25" s="40"/>
      <c r="O25" s="40"/>
      <c r="P25" s="40"/>
      <c r="Q25" s="40"/>
      <c r="R25" s="40"/>
      <c r="S25" s="40"/>
      <c r="T25" s="40"/>
      <c r="U25" s="40"/>
    </row>
    <row r="26" ht="14.25" spans="1:21">
      <c r="A26" s="1"/>
      <c r="B26" s="23">
        <v>8</v>
      </c>
      <c r="C26" s="28" t="s">
        <v>39</v>
      </c>
      <c r="D26" s="167" t="s">
        <v>40</v>
      </c>
      <c r="E26" s="23" t="s">
        <v>28</v>
      </c>
      <c r="F26" s="26">
        <v>2</v>
      </c>
      <c r="G26" s="127">
        <f t="shared" si="0"/>
        <v>12</v>
      </c>
      <c r="H26" s="27"/>
      <c r="I26" s="44"/>
      <c r="J26" s="45"/>
      <c r="K26" s="45"/>
      <c r="L26" s="1"/>
      <c r="M26" s="40"/>
      <c r="N26" s="40"/>
      <c r="O26" s="40"/>
      <c r="P26" s="40"/>
      <c r="Q26" s="40"/>
      <c r="R26" s="40"/>
      <c r="S26" s="40"/>
      <c r="T26" s="40"/>
      <c r="U26" s="40"/>
    </row>
    <row r="27" ht="14.25" spans="1:21">
      <c r="A27" s="1"/>
      <c r="B27" s="23">
        <v>9</v>
      </c>
      <c r="C27" s="28" t="s">
        <v>41</v>
      </c>
      <c r="D27" s="28" t="s">
        <v>42</v>
      </c>
      <c r="E27" s="23" t="s">
        <v>28</v>
      </c>
      <c r="F27" s="26">
        <v>2</v>
      </c>
      <c r="G27" s="127">
        <f t="shared" si="0"/>
        <v>12</v>
      </c>
      <c r="H27" s="27"/>
      <c r="I27" s="44"/>
      <c r="J27" s="45"/>
      <c r="K27" s="45"/>
      <c r="L27" s="1"/>
      <c r="M27" s="40"/>
      <c r="N27" s="40"/>
      <c r="O27" s="40"/>
      <c r="P27" s="40"/>
      <c r="Q27" s="40"/>
      <c r="R27" s="40"/>
      <c r="S27" s="40"/>
      <c r="T27" s="40"/>
      <c r="U27" s="40"/>
    </row>
    <row r="28" ht="14.25" spans="1:21">
      <c r="A28" s="1"/>
      <c r="B28" s="23">
        <v>10</v>
      </c>
      <c r="C28" s="28" t="s">
        <v>43</v>
      </c>
      <c r="D28" s="28" t="s">
        <v>44</v>
      </c>
      <c r="E28" s="23" t="s">
        <v>28</v>
      </c>
      <c r="F28" s="26">
        <v>1</v>
      </c>
      <c r="G28" s="127">
        <f t="shared" si="0"/>
        <v>6</v>
      </c>
      <c r="H28" s="27"/>
      <c r="I28" s="44"/>
      <c r="J28" s="45"/>
      <c r="K28" s="45"/>
      <c r="L28" s="1"/>
      <c r="M28" s="40"/>
      <c r="N28" s="40"/>
      <c r="O28" s="40"/>
      <c r="P28" s="40"/>
      <c r="Q28" s="40"/>
      <c r="R28" s="40"/>
      <c r="S28" s="40"/>
      <c r="T28" s="40"/>
      <c r="U28" s="40"/>
    </row>
    <row r="29" ht="14.25" spans="1:21">
      <c r="A29" s="1"/>
      <c r="B29" s="23">
        <v>11</v>
      </c>
      <c r="C29" s="28" t="s">
        <v>45</v>
      </c>
      <c r="D29" s="28" t="s">
        <v>46</v>
      </c>
      <c r="E29" s="23" t="s">
        <v>28</v>
      </c>
      <c r="F29" s="26">
        <v>1</v>
      </c>
      <c r="G29" s="127">
        <f t="shared" si="0"/>
        <v>6</v>
      </c>
      <c r="H29" s="27"/>
      <c r="I29" s="44"/>
      <c r="J29" s="45"/>
      <c r="K29" s="45"/>
      <c r="L29" s="1"/>
      <c r="M29" s="40"/>
      <c r="N29" s="40"/>
      <c r="O29" s="40"/>
      <c r="P29" s="40"/>
      <c r="Q29" s="40"/>
      <c r="R29" s="40"/>
      <c r="S29" s="40"/>
      <c r="T29" s="40"/>
      <c r="U29" s="40"/>
    </row>
    <row r="30" ht="14.25" spans="1:21">
      <c r="A30" s="1"/>
      <c r="B30" s="23">
        <v>12</v>
      </c>
      <c r="C30" s="28" t="s">
        <v>47</v>
      </c>
      <c r="D30" s="134" t="s">
        <v>48</v>
      </c>
      <c r="E30" s="23" t="s">
        <v>28</v>
      </c>
      <c r="F30" s="26">
        <v>2</v>
      </c>
      <c r="G30" s="127">
        <f t="shared" si="0"/>
        <v>12</v>
      </c>
      <c r="H30" s="27"/>
      <c r="I30" s="44"/>
      <c r="J30" s="45"/>
      <c r="K30" s="45"/>
      <c r="L30" s="1"/>
      <c r="M30" s="40"/>
      <c r="N30" s="40"/>
      <c r="O30" s="40"/>
      <c r="P30" s="40"/>
      <c r="Q30" s="40"/>
      <c r="R30" s="40"/>
      <c r="S30" s="40"/>
      <c r="T30" s="40"/>
      <c r="U30" s="40"/>
    </row>
    <row r="31" ht="14.25" spans="1:21">
      <c r="A31" s="1"/>
      <c r="B31" s="23">
        <v>13</v>
      </c>
      <c r="C31" s="28" t="s">
        <v>49</v>
      </c>
      <c r="D31" s="135" t="s">
        <v>50</v>
      </c>
      <c r="E31" s="23" t="s">
        <v>28</v>
      </c>
      <c r="F31" s="26">
        <v>2</v>
      </c>
      <c r="G31" s="127">
        <f t="shared" si="0"/>
        <v>12</v>
      </c>
      <c r="H31" s="27"/>
      <c r="I31" s="44"/>
      <c r="J31" s="45"/>
      <c r="K31" s="45"/>
      <c r="L31" s="1"/>
      <c r="M31" s="40"/>
      <c r="N31" s="40"/>
      <c r="O31" s="40"/>
      <c r="P31" s="40"/>
      <c r="Q31" s="40"/>
      <c r="R31" s="40"/>
      <c r="S31" s="40"/>
      <c r="T31" s="40"/>
      <c r="U31" s="40"/>
    </row>
    <row r="32" ht="14.25" spans="1:21">
      <c r="A32" s="1"/>
      <c r="B32" s="23">
        <v>14</v>
      </c>
      <c r="C32" s="28" t="s">
        <v>51</v>
      </c>
      <c r="D32" s="168" t="s">
        <v>52</v>
      </c>
      <c r="E32" s="23" t="s">
        <v>28</v>
      </c>
      <c r="F32" s="26">
        <v>1</v>
      </c>
      <c r="G32" s="127">
        <f t="shared" si="0"/>
        <v>6</v>
      </c>
      <c r="H32" s="27"/>
      <c r="I32" s="44"/>
      <c r="J32" s="45"/>
      <c r="K32" s="45"/>
      <c r="L32" s="1"/>
      <c r="M32" s="40"/>
      <c r="N32" s="40"/>
      <c r="O32" s="40"/>
      <c r="P32" s="40"/>
      <c r="Q32" s="40"/>
      <c r="R32" s="40"/>
      <c r="S32" s="40"/>
      <c r="T32" s="40"/>
      <c r="U32" s="40"/>
    </row>
    <row r="33" ht="16.5" spans="1:21">
      <c r="A33" s="1"/>
      <c r="B33" s="23">
        <v>15</v>
      </c>
      <c r="C33" s="136" t="s">
        <v>53</v>
      </c>
      <c r="D33" s="134" t="s">
        <v>54</v>
      </c>
      <c r="E33" s="23" t="s">
        <v>28</v>
      </c>
      <c r="F33" s="93">
        <v>1</v>
      </c>
      <c r="G33" s="127">
        <f t="shared" si="0"/>
        <v>6</v>
      </c>
      <c r="H33" s="27"/>
      <c r="I33" s="44"/>
      <c r="J33" s="45"/>
      <c r="K33" s="45"/>
      <c r="L33" s="1"/>
      <c r="M33" s="40"/>
      <c r="N33" s="40"/>
      <c r="O33" s="40"/>
      <c r="P33" s="40"/>
      <c r="Q33" s="40"/>
      <c r="R33" s="40"/>
      <c r="S33" s="40"/>
      <c r="T33" s="40"/>
      <c r="U33" s="40"/>
    </row>
    <row r="34" ht="13.5" customHeight="1" spans="1:21">
      <c r="A34" s="1"/>
      <c r="B34" s="20" t="s">
        <v>55</v>
      </c>
      <c r="C34" s="6"/>
      <c r="D34" s="6"/>
      <c r="E34" s="6"/>
      <c r="F34" s="5"/>
      <c r="G34" s="20" t="s">
        <v>56</v>
      </c>
      <c r="H34" s="6"/>
      <c r="I34" s="6"/>
      <c r="J34" s="6"/>
      <c r="K34" s="5"/>
      <c r="L34" s="1"/>
      <c r="M34" s="40"/>
      <c r="N34" s="40"/>
      <c r="O34" s="40"/>
      <c r="P34" s="40"/>
      <c r="Q34" s="40"/>
      <c r="R34" s="40"/>
      <c r="S34" s="40"/>
      <c r="T34" s="40"/>
      <c r="U34" s="40"/>
    </row>
    <row r="35" ht="12.75" customHeight="1" spans="1:21">
      <c r="A35" s="1"/>
      <c r="B35" s="21" t="s">
        <v>17</v>
      </c>
      <c r="C35" s="21" t="s">
        <v>18</v>
      </c>
      <c r="D35" s="21" t="s">
        <v>19</v>
      </c>
      <c r="E35" s="21" t="s">
        <v>20</v>
      </c>
      <c r="F35" s="21" t="s">
        <v>21</v>
      </c>
      <c r="G35" s="22" t="s">
        <v>21</v>
      </c>
      <c r="H35" s="22" t="s">
        <v>22</v>
      </c>
      <c r="I35" s="22" t="s">
        <v>23</v>
      </c>
      <c r="J35" s="43" t="s">
        <v>24</v>
      </c>
      <c r="K35" s="22" t="s">
        <v>25</v>
      </c>
      <c r="L35" s="1"/>
      <c r="M35" s="40"/>
      <c r="N35" s="40"/>
      <c r="O35" s="40"/>
      <c r="P35" s="40"/>
      <c r="Q35" s="40"/>
      <c r="R35" s="40"/>
      <c r="S35" s="40"/>
      <c r="T35" s="40"/>
      <c r="U35" s="40"/>
    </row>
    <row r="36" ht="14.25" spans="1:21">
      <c r="A36" s="1"/>
      <c r="B36" s="23">
        <v>1</v>
      </c>
      <c r="C36" s="24" t="s">
        <v>57</v>
      </c>
      <c r="D36" s="28" t="s">
        <v>58</v>
      </c>
      <c r="E36" s="23" t="s">
        <v>28</v>
      </c>
      <c r="F36" s="26">
        <v>1</v>
      </c>
      <c r="G36" s="127">
        <f t="shared" ref="G36:G39" si="1">$D$12*F36</f>
        <v>6</v>
      </c>
      <c r="H36" s="27"/>
      <c r="I36" s="44"/>
      <c r="J36" s="45"/>
      <c r="K36" s="45"/>
      <c r="L36" s="1"/>
      <c r="M36" s="40"/>
      <c r="N36" s="40"/>
      <c r="O36" s="40"/>
      <c r="P36" s="40"/>
      <c r="Q36" s="40"/>
      <c r="R36" s="40"/>
      <c r="S36" s="40"/>
      <c r="T36" s="40"/>
      <c r="U36" s="40"/>
    </row>
    <row r="37" ht="14.25" spans="1:21">
      <c r="A37" s="1"/>
      <c r="B37" s="23">
        <v>2</v>
      </c>
      <c r="C37" s="28" t="s">
        <v>59</v>
      </c>
      <c r="D37" s="28" t="s">
        <v>58</v>
      </c>
      <c r="E37" s="23" t="s">
        <v>28</v>
      </c>
      <c r="F37" s="26">
        <v>4</v>
      </c>
      <c r="G37" s="127">
        <f t="shared" si="1"/>
        <v>24</v>
      </c>
      <c r="H37" s="27"/>
      <c r="I37" s="44"/>
      <c r="J37" s="45"/>
      <c r="K37" s="45"/>
      <c r="L37" s="1"/>
      <c r="M37" s="40"/>
      <c r="N37" s="40"/>
      <c r="O37" s="40"/>
      <c r="P37" s="40"/>
      <c r="Q37" s="40"/>
      <c r="R37" s="40"/>
      <c r="S37" s="40"/>
      <c r="T37" s="40"/>
      <c r="U37" s="40"/>
    </row>
    <row r="38" ht="14.25" spans="1:21">
      <c r="A38" s="1"/>
      <c r="B38" s="23">
        <v>3</v>
      </c>
      <c r="C38" s="24" t="s">
        <v>60</v>
      </c>
      <c r="D38" s="28" t="s">
        <v>58</v>
      </c>
      <c r="E38" s="23" t="s">
        <v>28</v>
      </c>
      <c r="F38" s="26">
        <v>4</v>
      </c>
      <c r="G38" s="127">
        <f t="shared" si="1"/>
        <v>24</v>
      </c>
      <c r="H38" s="27"/>
      <c r="I38" s="44"/>
      <c r="J38" s="45"/>
      <c r="K38" s="45"/>
      <c r="L38" s="1"/>
      <c r="M38" s="40"/>
      <c r="N38" s="40"/>
      <c r="O38" s="40"/>
      <c r="P38" s="40"/>
      <c r="Q38" s="40"/>
      <c r="R38" s="40"/>
      <c r="S38" s="40"/>
      <c r="T38" s="40"/>
      <c r="U38" s="40"/>
    </row>
    <row r="39" spans="1:21">
      <c r="A39" s="1"/>
      <c r="B39" s="23">
        <v>4</v>
      </c>
      <c r="C39" s="24" t="s">
        <v>61</v>
      </c>
      <c r="D39" s="28" t="s">
        <v>58</v>
      </c>
      <c r="E39" s="23" t="s">
        <v>28</v>
      </c>
      <c r="F39" s="26">
        <v>2</v>
      </c>
      <c r="G39" s="127">
        <f t="shared" si="1"/>
        <v>12</v>
      </c>
      <c r="H39" s="27"/>
      <c r="I39" s="44"/>
      <c r="J39" s="45"/>
      <c r="K39" s="45"/>
      <c r="L39" s="1"/>
      <c r="M39" s="40"/>
      <c r="N39" s="40"/>
      <c r="O39" s="40"/>
      <c r="P39" s="40"/>
      <c r="Q39" s="40"/>
      <c r="R39" s="40"/>
      <c r="S39" s="40"/>
      <c r="T39" s="40"/>
      <c r="U39" s="40"/>
    </row>
    <row r="40" ht="13.5" customHeight="1" spans="1:21">
      <c r="A40" s="1"/>
      <c r="B40" s="20" t="s">
        <v>62</v>
      </c>
      <c r="C40" s="6"/>
      <c r="D40" s="6"/>
      <c r="E40" s="6"/>
      <c r="F40" s="5"/>
      <c r="G40" s="169" t="s">
        <v>63</v>
      </c>
      <c r="H40" s="6"/>
      <c r="I40" s="6"/>
      <c r="J40" s="6"/>
      <c r="K40" s="5"/>
      <c r="L40" s="1"/>
      <c r="M40" s="40"/>
      <c r="N40" s="40"/>
      <c r="O40" s="40"/>
      <c r="P40" s="40"/>
      <c r="Q40" s="40"/>
      <c r="R40" s="40"/>
      <c r="S40" s="40"/>
      <c r="T40" s="40"/>
      <c r="U40" s="40"/>
    </row>
    <row r="41" ht="12.75" customHeight="1" spans="1:21">
      <c r="A41" s="1"/>
      <c r="B41" s="21" t="s">
        <v>17</v>
      </c>
      <c r="C41" s="21" t="s">
        <v>18</v>
      </c>
      <c r="D41" s="21" t="s">
        <v>19</v>
      </c>
      <c r="E41" s="21" t="s">
        <v>20</v>
      </c>
      <c r="F41" s="21" t="s">
        <v>21</v>
      </c>
      <c r="G41" s="22" t="s">
        <v>21</v>
      </c>
      <c r="H41" s="22" t="s">
        <v>22</v>
      </c>
      <c r="I41" s="22" t="s">
        <v>23</v>
      </c>
      <c r="J41" s="43" t="s">
        <v>24</v>
      </c>
      <c r="K41" s="22" t="s">
        <v>25</v>
      </c>
      <c r="L41" s="1"/>
      <c r="M41" s="40"/>
      <c r="N41" s="40"/>
      <c r="O41" s="40"/>
      <c r="P41" s="40"/>
      <c r="Q41" s="40"/>
      <c r="R41" s="40"/>
      <c r="S41" s="40"/>
      <c r="T41" s="40"/>
      <c r="U41" s="40"/>
    </row>
    <row r="42" ht="27" spans="1:21">
      <c r="A42" s="1"/>
      <c r="B42" s="23">
        <v>1</v>
      </c>
      <c r="C42" s="170" t="s">
        <v>64</v>
      </c>
      <c r="D42" s="137" t="str">
        <f>HYPERLINK("https://store.unity.com/ru/download?ref=personal","Предоставляется бесплатно https://store.unity.com/ru/download?ref=personal")</f>
        <v>Предоставляется бесплатно https://store.unity.com/ru/download?ref=personal</v>
      </c>
      <c r="E42" s="23" t="s">
        <v>28</v>
      </c>
      <c r="F42" s="26">
        <v>2</v>
      </c>
      <c r="G42" s="127">
        <f t="shared" ref="G42:G54" si="2">$D$12*F42</f>
        <v>12</v>
      </c>
      <c r="H42" s="27"/>
      <c r="I42" s="44"/>
      <c r="J42" s="45"/>
      <c r="K42" s="45"/>
      <c r="L42" s="1"/>
      <c r="M42" s="40"/>
      <c r="N42" s="40"/>
      <c r="O42" s="40"/>
      <c r="P42" s="40"/>
      <c r="Q42" s="40"/>
      <c r="R42" s="40"/>
      <c r="S42" s="40"/>
      <c r="T42" s="40"/>
      <c r="U42" s="40"/>
    </row>
    <row r="43" spans="1:21">
      <c r="A43" s="1"/>
      <c r="B43" s="23">
        <v>2</v>
      </c>
      <c r="C43" s="171" t="s">
        <v>65</v>
      </c>
      <c r="D43" s="137" t="str">
        <f>HYPERLINK("https://www.visualstudio.com","Предоставляется бесплатно https://www.visualstudio.com")</f>
        <v>Предоставляется бесплатно https://www.visualstudio.com</v>
      </c>
      <c r="E43" s="23" t="s">
        <v>28</v>
      </c>
      <c r="F43" s="26">
        <v>2</v>
      </c>
      <c r="G43" s="127">
        <f t="shared" si="2"/>
        <v>12</v>
      </c>
      <c r="H43" s="27"/>
      <c r="I43" s="44"/>
      <c r="J43" s="45"/>
      <c r="K43" s="45"/>
      <c r="L43" s="1"/>
      <c r="M43" s="40"/>
      <c r="N43" s="40"/>
      <c r="O43" s="40"/>
      <c r="P43" s="40"/>
      <c r="Q43" s="40"/>
      <c r="R43" s="40"/>
      <c r="S43" s="40"/>
      <c r="T43" s="40"/>
      <c r="U43" s="40"/>
    </row>
    <row r="44" ht="27" spans="1:21">
      <c r="A44" s="1"/>
      <c r="B44" s="23">
        <v>3</v>
      </c>
      <c r="C44" s="171" t="s">
        <v>66</v>
      </c>
      <c r="D44" s="137" t="str">
        <f>HYPERLINK("https://developer.android.com/studio/index.html","Предотсвляется бесплатно https://developer.android.com/studio/index.html")</f>
        <v>Предотсвляется бесплатно https://developer.android.com/studio/index.html</v>
      </c>
      <c r="E44" s="23" t="s">
        <v>28</v>
      </c>
      <c r="F44" s="26">
        <v>2</v>
      </c>
      <c r="G44" s="127">
        <f t="shared" si="2"/>
        <v>12</v>
      </c>
      <c r="H44" s="27"/>
      <c r="I44" s="44"/>
      <c r="J44" s="45"/>
      <c r="K44" s="45"/>
      <c r="L44" s="1"/>
      <c r="M44" s="40"/>
      <c r="N44" s="40"/>
      <c r="O44" s="40"/>
      <c r="P44" s="40"/>
      <c r="Q44" s="40"/>
      <c r="R44" s="40"/>
      <c r="S44" s="40"/>
      <c r="T44" s="40"/>
      <c r="U44" s="40"/>
    </row>
    <row r="45" spans="1:21">
      <c r="A45" s="1"/>
      <c r="B45" s="23">
        <v>4</v>
      </c>
      <c r="C45" s="170" t="s">
        <v>67</v>
      </c>
      <c r="D45" s="137" t="str">
        <f>HYPERLINK("https://www.unrealengine.com","Предоставляется бесплатно https://www.unrealengine.com")</f>
        <v>Предоставляется бесплатно https://www.unrealengine.com</v>
      </c>
      <c r="E45" s="23" t="s">
        <v>28</v>
      </c>
      <c r="F45" s="26">
        <v>2</v>
      </c>
      <c r="G45" s="127">
        <f t="shared" si="2"/>
        <v>12</v>
      </c>
      <c r="H45" s="27"/>
      <c r="I45" s="44"/>
      <c r="J45" s="45"/>
      <c r="K45" s="45"/>
      <c r="L45" s="1"/>
      <c r="M45" s="40"/>
      <c r="N45" s="40"/>
      <c r="O45" s="40"/>
      <c r="P45" s="40"/>
      <c r="Q45" s="40"/>
      <c r="R45" s="40"/>
      <c r="S45" s="40"/>
      <c r="T45" s="40"/>
      <c r="U45" s="40"/>
    </row>
    <row r="46" ht="27" spans="1:21">
      <c r="A46" s="1"/>
      <c r="B46" s="172">
        <v>5</v>
      </c>
      <c r="C46" s="173" t="s">
        <v>68</v>
      </c>
      <c r="D46" s="137" t="str">
        <f>HYPERLINK("https://www.autodesk.ru/products/3ds-max/overview","Имеет образовательную лицензию https://www.autodesk.ru/products/3ds-max/overview")</f>
        <v>Имеет образовательную лицензию https://www.autodesk.ru/products/3ds-max/overview</v>
      </c>
      <c r="E46" s="23" t="s">
        <v>28</v>
      </c>
      <c r="F46" s="174">
        <v>2</v>
      </c>
      <c r="G46" s="175">
        <f t="shared" si="2"/>
        <v>12</v>
      </c>
      <c r="H46" s="27"/>
      <c r="I46" s="44"/>
      <c r="J46" s="45"/>
      <c r="K46" s="45"/>
      <c r="L46" s="1"/>
      <c r="M46" s="40"/>
      <c r="N46" s="40"/>
      <c r="O46" s="40"/>
      <c r="P46" s="40"/>
      <c r="Q46" s="40"/>
      <c r="R46" s="40"/>
      <c r="S46" s="40"/>
      <c r="T46" s="40"/>
      <c r="U46" s="40"/>
    </row>
    <row r="47" ht="27" spans="1:21">
      <c r="A47" s="1"/>
      <c r="B47" s="172">
        <v>6</v>
      </c>
      <c r="C47" s="173" t="s">
        <v>69</v>
      </c>
      <c r="D47" s="137" t="str">
        <f>HYPERLINK("https://www.autodesk.ru/products/maya/overview","Имеет образовательную лицензию https://www.autodesk.ru/products/maya/overview")</f>
        <v>Имеет образовательную лицензию https://www.autodesk.ru/products/maya/overview</v>
      </c>
      <c r="E47" s="23" t="s">
        <v>28</v>
      </c>
      <c r="F47" s="174">
        <v>2</v>
      </c>
      <c r="G47" s="175">
        <f t="shared" si="2"/>
        <v>12</v>
      </c>
      <c r="H47" s="27"/>
      <c r="I47" s="44"/>
      <c r="J47" s="45"/>
      <c r="K47" s="45"/>
      <c r="L47" s="1"/>
      <c r="M47" s="40"/>
      <c r="N47" s="40"/>
      <c r="O47" s="40"/>
      <c r="P47" s="40"/>
      <c r="Q47" s="40"/>
      <c r="R47" s="40"/>
      <c r="S47" s="40"/>
      <c r="T47" s="40"/>
      <c r="U47" s="40"/>
    </row>
    <row r="48" spans="1:21">
      <c r="A48" s="1"/>
      <c r="B48" s="172">
        <v>7</v>
      </c>
      <c r="C48" s="173" t="s">
        <v>70</v>
      </c>
      <c r="D48" s="137" t="str">
        <f>HYPERLINK("https://www.blender.org","Предоставляется бесплтано https://www.blender.org")</f>
        <v>Предоставляется бесплтано https://www.blender.org</v>
      </c>
      <c r="E48" s="23" t="s">
        <v>28</v>
      </c>
      <c r="F48" s="174">
        <v>2</v>
      </c>
      <c r="G48" s="175">
        <f t="shared" si="2"/>
        <v>12</v>
      </c>
      <c r="H48" s="27"/>
      <c r="I48" s="44"/>
      <c r="J48" s="45"/>
      <c r="K48" s="45"/>
      <c r="L48" s="1"/>
      <c r="M48" s="40"/>
      <c r="N48" s="40"/>
      <c r="O48" s="40"/>
      <c r="P48" s="40"/>
      <c r="Q48" s="40"/>
      <c r="R48" s="40"/>
      <c r="S48" s="40"/>
      <c r="T48" s="40"/>
      <c r="U48" s="40"/>
    </row>
    <row r="49" ht="27" spans="1:21">
      <c r="A49" s="1"/>
      <c r="B49" s="23">
        <v>8</v>
      </c>
      <c r="C49" s="176" t="s">
        <v>71</v>
      </c>
      <c r="D49" s="177" t="str">
        <f>HYPERLINK("https://pixologic.com/zbrush/features/overview/","Имеет триальный перииод https://pixologic.com/zbrush/features/overview/")</f>
        <v>Имеет триальный перииод https://pixologic.com/zbrush/features/overview/</v>
      </c>
      <c r="E49" s="23" t="s">
        <v>28</v>
      </c>
      <c r="F49" s="174">
        <v>2</v>
      </c>
      <c r="G49" s="175">
        <f t="shared" si="2"/>
        <v>12</v>
      </c>
      <c r="H49" s="27"/>
      <c r="I49" s="44"/>
      <c r="J49" s="45"/>
      <c r="K49" s="45"/>
      <c r="L49" s="1"/>
      <c r="M49" s="40"/>
      <c r="N49" s="40"/>
      <c r="O49" s="40"/>
      <c r="P49" s="40"/>
      <c r="Q49" s="40"/>
      <c r="R49" s="40"/>
      <c r="S49" s="40"/>
      <c r="T49" s="40"/>
      <c r="U49" s="40"/>
    </row>
    <row r="50" ht="27" spans="1:21">
      <c r="A50" s="1"/>
      <c r="B50" s="23">
        <v>9</v>
      </c>
      <c r="C50" s="176" t="s">
        <v>72</v>
      </c>
      <c r="D50" s="137" t="str">
        <f>HYPERLINK("https://www.allegorithmic.com/products/substance-painter","Имеет образовательную лицензию https://www.allegorithmic.com/products/substance-painter")</f>
        <v>Имеет образовательную лицензию https://www.allegorithmic.com/products/substance-painter</v>
      </c>
      <c r="E50" s="23" t="s">
        <v>28</v>
      </c>
      <c r="F50" s="174">
        <v>2</v>
      </c>
      <c r="G50" s="175">
        <f t="shared" si="2"/>
        <v>12</v>
      </c>
      <c r="H50" s="27"/>
      <c r="I50" s="44"/>
      <c r="J50" s="45"/>
      <c r="K50" s="45"/>
      <c r="L50" s="1"/>
      <c r="M50" s="40"/>
      <c r="N50" s="40"/>
      <c r="O50" s="40"/>
      <c r="P50" s="40"/>
      <c r="Q50" s="40"/>
      <c r="R50" s="40"/>
      <c r="S50" s="40"/>
      <c r="T50" s="40"/>
      <c r="U50" s="40"/>
    </row>
    <row r="51" spans="1:21">
      <c r="A51" s="1"/>
      <c r="B51" s="23">
        <v>10</v>
      </c>
      <c r="C51" s="176" t="s">
        <v>73</v>
      </c>
      <c r="D51" s="137" t="str">
        <f>HYPERLINK("https://ru.libreoffice.org/","https://ru.libreoffice.org/ или аналдогичный")</f>
        <v>https://ru.libreoffice.org/ или аналдогичный</v>
      </c>
      <c r="E51" s="23" t="s">
        <v>28</v>
      </c>
      <c r="F51" s="174">
        <v>2</v>
      </c>
      <c r="G51" s="175">
        <f t="shared" si="2"/>
        <v>12</v>
      </c>
      <c r="H51" s="27"/>
      <c r="I51" s="44"/>
      <c r="J51" s="45"/>
      <c r="K51" s="45"/>
      <c r="L51" s="1"/>
      <c r="M51" s="40"/>
      <c r="N51" s="40"/>
      <c r="O51" s="40"/>
      <c r="P51" s="40"/>
      <c r="Q51" s="40"/>
      <c r="R51" s="40"/>
      <c r="S51" s="40"/>
      <c r="T51" s="40"/>
      <c r="U51" s="40"/>
    </row>
    <row r="52" ht="27" spans="1:21">
      <c r="A52" s="1"/>
      <c r="B52" s="23">
        <v>11</v>
      </c>
      <c r="C52" s="176" t="s">
        <v>74</v>
      </c>
      <c r="D52" s="137" t="s">
        <v>75</v>
      </c>
      <c r="E52" s="23" t="s">
        <v>28</v>
      </c>
      <c r="F52" s="26">
        <v>2</v>
      </c>
      <c r="G52" s="127">
        <f t="shared" si="2"/>
        <v>12</v>
      </c>
      <c r="H52" s="27"/>
      <c r="I52" s="44"/>
      <c r="J52" s="45"/>
      <c r="K52" s="45"/>
      <c r="L52" s="1"/>
      <c r="M52" s="40"/>
      <c r="N52" s="40"/>
      <c r="O52" s="40"/>
      <c r="P52" s="40"/>
      <c r="Q52" s="40"/>
      <c r="R52" s="40"/>
      <c r="S52" s="40"/>
      <c r="T52" s="40"/>
      <c r="U52" s="40"/>
    </row>
    <row r="53" spans="1:21">
      <c r="A53" s="1"/>
      <c r="B53" s="23">
        <v>12</v>
      </c>
      <c r="C53" s="176" t="s">
        <v>76</v>
      </c>
      <c r="D53" s="137" t="str">
        <f>HYPERLINK("http://www.audacityteam.org/download/","Предотсавляется бесплатно http://www.audacityteam.org/download/")</f>
        <v>Предотсавляется бесплатно http://www.audacityteam.org/download/</v>
      </c>
      <c r="E53" s="23" t="s">
        <v>28</v>
      </c>
      <c r="F53" s="26">
        <v>2</v>
      </c>
      <c r="G53" s="127">
        <f t="shared" si="2"/>
        <v>12</v>
      </c>
      <c r="H53" s="27"/>
      <c r="I53" s="44"/>
      <c r="J53" s="45"/>
      <c r="K53" s="45"/>
      <c r="L53" s="1"/>
      <c r="M53" s="40"/>
      <c r="N53" s="40"/>
      <c r="O53" s="40"/>
      <c r="P53" s="40"/>
      <c r="Q53" s="40"/>
      <c r="R53" s="40"/>
      <c r="S53" s="40"/>
      <c r="T53" s="40"/>
      <c r="U53" s="40"/>
    </row>
    <row r="54" spans="1:21">
      <c r="A54" s="1"/>
      <c r="B54" s="23">
        <v>13</v>
      </c>
      <c r="C54" s="176" t="s">
        <v>77</v>
      </c>
      <c r="D54" s="28"/>
      <c r="E54" s="23" t="s">
        <v>28</v>
      </c>
      <c r="F54" s="26">
        <v>1</v>
      </c>
      <c r="G54" s="127">
        <f t="shared" si="2"/>
        <v>6</v>
      </c>
      <c r="H54" s="27"/>
      <c r="I54" s="44"/>
      <c r="J54" s="45"/>
      <c r="K54" s="45"/>
      <c r="L54" s="1"/>
      <c r="M54" s="40"/>
      <c r="N54" s="40"/>
      <c r="O54" s="40"/>
      <c r="P54" s="40"/>
      <c r="Q54" s="40"/>
      <c r="R54" s="40"/>
      <c r="S54" s="40"/>
      <c r="T54" s="40"/>
      <c r="U54" s="40"/>
    </row>
    <row r="55" spans="1:21">
      <c r="A55" s="1"/>
      <c r="B55" s="20" t="s">
        <v>78</v>
      </c>
      <c r="C55" s="6"/>
      <c r="D55" s="6"/>
      <c r="E55" s="6"/>
      <c r="F55" s="6"/>
      <c r="G55" s="6"/>
      <c r="H55" s="6"/>
      <c r="I55" s="6"/>
      <c r="J55" s="6"/>
      <c r="K55" s="5"/>
      <c r="L55" s="1"/>
      <c r="M55" s="40"/>
      <c r="N55" s="40"/>
      <c r="O55" s="40"/>
      <c r="P55" s="40"/>
      <c r="Q55" s="40"/>
      <c r="R55" s="40"/>
      <c r="S55" s="40"/>
      <c r="T55" s="40"/>
      <c r="U55" s="40"/>
    </row>
    <row r="56" ht="12.75" customHeight="1" spans="1:21">
      <c r="A56" s="1"/>
      <c r="B56" s="21" t="s">
        <v>17</v>
      </c>
      <c r="C56" s="29" t="s">
        <v>79</v>
      </c>
      <c r="D56" s="6"/>
      <c r="E56" s="6"/>
      <c r="F56" s="5"/>
      <c r="G56" s="30" t="s">
        <v>25</v>
      </c>
      <c r="H56" s="6"/>
      <c r="I56" s="6"/>
      <c r="J56" s="6"/>
      <c r="K56" s="5"/>
      <c r="L56" s="1"/>
      <c r="M56" s="40"/>
      <c r="N56" s="40"/>
      <c r="O56" s="40"/>
      <c r="P56" s="40"/>
      <c r="Q56" s="40"/>
      <c r="R56" s="40"/>
      <c r="S56" s="40"/>
      <c r="T56" s="40"/>
      <c r="U56" s="40"/>
    </row>
    <row r="57" ht="14.25" spans="1:21">
      <c r="A57" s="1"/>
      <c r="B57" s="23">
        <v>1</v>
      </c>
      <c r="C57" s="31" t="s">
        <v>80</v>
      </c>
      <c r="D57" s="6"/>
      <c r="E57" s="6"/>
      <c r="F57" s="5"/>
      <c r="G57" s="32"/>
      <c r="H57" s="6"/>
      <c r="I57" s="6"/>
      <c r="J57" s="6"/>
      <c r="K57" s="5"/>
      <c r="L57" s="1"/>
      <c r="M57" s="40"/>
      <c r="N57" s="40"/>
      <c r="O57" s="40"/>
      <c r="P57" s="40"/>
      <c r="Q57" s="40"/>
      <c r="R57" s="40"/>
      <c r="S57" s="40"/>
      <c r="T57" s="40"/>
      <c r="U57" s="40"/>
    </row>
    <row r="58" ht="14.25" spans="1:21">
      <c r="A58" s="1"/>
      <c r="B58" s="23">
        <v>2</v>
      </c>
      <c r="C58" s="31" t="s">
        <v>81</v>
      </c>
      <c r="D58" s="6"/>
      <c r="E58" s="6"/>
      <c r="F58" s="5"/>
      <c r="G58" s="32"/>
      <c r="H58" s="6"/>
      <c r="I58" s="6"/>
      <c r="J58" s="6"/>
      <c r="K58" s="5"/>
      <c r="L58" s="1"/>
      <c r="M58" s="40"/>
      <c r="N58" s="40"/>
      <c r="O58" s="40"/>
      <c r="P58" s="40"/>
      <c r="Q58" s="40"/>
      <c r="R58" s="40"/>
      <c r="S58" s="40"/>
      <c r="T58" s="40"/>
      <c r="U58" s="40"/>
    </row>
    <row r="59" ht="14.25" spans="1:21">
      <c r="A59" s="1"/>
      <c r="B59" s="14"/>
      <c r="C59" s="6"/>
      <c r="D59" s="6"/>
      <c r="E59" s="6"/>
      <c r="F59" s="6"/>
      <c r="G59" s="6"/>
      <c r="H59" s="6"/>
      <c r="I59" s="6"/>
      <c r="J59" s="6"/>
      <c r="K59" s="5"/>
      <c r="L59" s="1"/>
      <c r="M59" s="40"/>
      <c r="N59" s="40"/>
      <c r="O59" s="40"/>
      <c r="P59" s="40"/>
      <c r="Q59" s="40"/>
      <c r="R59" s="40"/>
      <c r="S59" s="40"/>
      <c r="T59" s="40"/>
      <c r="U59" s="40"/>
    </row>
    <row r="60" ht="14.25" spans="1:21">
      <c r="A60" s="1"/>
      <c r="B60" s="14"/>
      <c r="C60" s="16"/>
      <c r="D60" s="16"/>
      <c r="E60" s="16"/>
      <c r="F60" s="17"/>
      <c r="G60" s="33"/>
      <c r="H60" s="16"/>
      <c r="I60" s="16"/>
      <c r="J60" s="16"/>
      <c r="K60" s="46"/>
      <c r="L60" s="1"/>
      <c r="M60" s="40"/>
      <c r="N60" s="40"/>
      <c r="O60" s="40"/>
      <c r="P60" s="40"/>
      <c r="Q60" s="40"/>
      <c r="R60" s="40"/>
      <c r="S60" s="40"/>
      <c r="T60" s="40"/>
      <c r="U60" s="40"/>
    </row>
    <row r="61" ht="27" customHeight="1" spans="1:21">
      <c r="A61" s="1"/>
      <c r="B61" s="138" t="s">
        <v>82</v>
      </c>
      <c r="C61" s="6"/>
      <c r="D61" s="6"/>
      <c r="E61" s="6"/>
      <c r="F61" s="6"/>
      <c r="G61" s="6"/>
      <c r="H61" s="6"/>
      <c r="I61" s="6"/>
      <c r="J61" s="6"/>
      <c r="K61" s="5"/>
      <c r="L61" s="1"/>
      <c r="M61" s="40"/>
      <c r="N61" s="40"/>
      <c r="O61" s="40"/>
      <c r="P61" s="40"/>
      <c r="Q61" s="40"/>
      <c r="R61" s="40"/>
      <c r="S61" s="40"/>
      <c r="T61" s="40"/>
      <c r="U61" s="40"/>
    </row>
    <row r="62" spans="1:21">
      <c r="A62" s="1"/>
      <c r="B62" s="169" t="s">
        <v>83</v>
      </c>
      <c r="C62" s="6"/>
      <c r="D62" s="6"/>
      <c r="E62" s="6"/>
      <c r="F62" s="6"/>
      <c r="G62" s="6"/>
      <c r="H62" s="6"/>
      <c r="I62" s="6"/>
      <c r="J62" s="6"/>
      <c r="K62" s="5"/>
      <c r="L62" s="1"/>
      <c r="M62" s="40"/>
      <c r="N62" s="40"/>
      <c r="O62" s="40"/>
      <c r="P62" s="40"/>
      <c r="Q62" s="40"/>
      <c r="R62" s="40"/>
      <c r="S62" s="40"/>
      <c r="T62" s="40"/>
      <c r="U62" s="40"/>
    </row>
    <row r="63" ht="12.75" customHeight="1" spans="1:21">
      <c r="A63" s="1"/>
      <c r="B63" s="139" t="s">
        <v>17</v>
      </c>
      <c r="C63" s="139" t="s">
        <v>18</v>
      </c>
      <c r="D63" s="139" t="s">
        <v>19</v>
      </c>
      <c r="E63" s="139" t="s">
        <v>20</v>
      </c>
      <c r="F63" s="139" t="s">
        <v>21</v>
      </c>
      <c r="G63" s="22" t="s">
        <v>21</v>
      </c>
      <c r="H63" s="22" t="s">
        <v>22</v>
      </c>
      <c r="I63" s="22" t="s">
        <v>23</v>
      </c>
      <c r="J63" s="22" t="s">
        <v>24</v>
      </c>
      <c r="K63" s="43" t="s">
        <v>25</v>
      </c>
      <c r="L63" s="1"/>
      <c r="M63" s="40"/>
      <c r="N63" s="40"/>
      <c r="O63" s="40"/>
      <c r="P63" s="40"/>
      <c r="Q63" s="40"/>
      <c r="R63" s="40"/>
      <c r="S63" s="40"/>
      <c r="T63" s="40"/>
      <c r="U63" s="40"/>
    </row>
    <row r="64" ht="27" spans="1:21">
      <c r="A64" s="1">
        <v>1</v>
      </c>
      <c r="B64" s="23">
        <v>1</v>
      </c>
      <c r="C64" s="28" t="s">
        <v>84</v>
      </c>
      <c r="D64" s="28" t="s">
        <v>85</v>
      </c>
      <c r="E64" s="23" t="s">
        <v>28</v>
      </c>
      <c r="F64" s="142">
        <v>1</v>
      </c>
      <c r="G64" s="22">
        <v>1</v>
      </c>
      <c r="H64" s="27"/>
      <c r="I64" s="44"/>
      <c r="J64" s="45"/>
      <c r="K64" s="45"/>
      <c r="L64" s="1"/>
      <c r="M64" s="40"/>
      <c r="N64" s="40"/>
      <c r="O64" s="40"/>
      <c r="P64" s="40"/>
      <c r="Q64" s="40"/>
      <c r="R64" s="40"/>
      <c r="S64" s="40"/>
      <c r="T64" s="40"/>
      <c r="U64" s="40"/>
    </row>
    <row r="65" ht="12.75" customHeight="1" spans="1:21">
      <c r="A65" s="1"/>
      <c r="B65" s="140">
        <v>2</v>
      </c>
      <c r="C65" s="28" t="s">
        <v>86</v>
      </c>
      <c r="D65" s="181" t="s">
        <v>87</v>
      </c>
      <c r="E65" s="140" t="s">
        <v>28</v>
      </c>
      <c r="F65" s="142">
        <v>1</v>
      </c>
      <c r="G65" s="22">
        <v>1</v>
      </c>
      <c r="H65" s="39"/>
      <c r="I65" s="27"/>
      <c r="J65" s="44"/>
      <c r="K65" s="45"/>
      <c r="L65" s="1"/>
      <c r="M65" s="40"/>
      <c r="N65" s="40"/>
      <c r="O65" s="40"/>
      <c r="P65" s="40"/>
      <c r="Q65" s="40"/>
      <c r="R65" s="40"/>
      <c r="S65" s="40"/>
      <c r="T65" s="40"/>
      <c r="U65" s="40"/>
    </row>
    <row r="66" ht="12.75" customHeight="1" spans="1:21">
      <c r="A66" s="1"/>
      <c r="B66" s="140">
        <v>3</v>
      </c>
      <c r="C66" s="182" t="s">
        <v>88</v>
      </c>
      <c r="D66" s="183" t="s">
        <v>30</v>
      </c>
      <c r="E66" s="184" t="s">
        <v>28</v>
      </c>
      <c r="F66" s="142">
        <v>10</v>
      </c>
      <c r="G66" s="22">
        <v>8</v>
      </c>
      <c r="H66" s="39"/>
      <c r="I66" s="27"/>
      <c r="J66" s="44"/>
      <c r="K66" s="45"/>
      <c r="L66" s="1"/>
      <c r="M66" s="40"/>
      <c r="N66" s="40"/>
      <c r="O66" s="40"/>
      <c r="P66" s="40"/>
      <c r="Q66" s="40"/>
      <c r="R66" s="40"/>
      <c r="S66" s="40"/>
      <c r="T66" s="40"/>
      <c r="U66" s="40"/>
    </row>
    <row r="67" ht="12.75" customHeight="1" spans="1:21">
      <c r="A67" s="1"/>
      <c r="B67" s="140">
        <v>2</v>
      </c>
      <c r="C67" s="28" t="s">
        <v>89</v>
      </c>
      <c r="D67" s="141" t="s">
        <v>90</v>
      </c>
      <c r="E67" s="140" t="s">
        <v>28</v>
      </c>
      <c r="F67" s="142">
        <v>1</v>
      </c>
      <c r="G67" s="22">
        <v>1</v>
      </c>
      <c r="H67" s="39"/>
      <c r="I67" s="27"/>
      <c r="J67" s="44"/>
      <c r="K67" s="45"/>
      <c r="L67" s="1"/>
      <c r="M67" s="40"/>
      <c r="N67" s="40"/>
      <c r="O67" s="40"/>
      <c r="P67" s="40"/>
      <c r="Q67" s="40"/>
      <c r="R67" s="40"/>
      <c r="S67" s="40"/>
      <c r="T67" s="40"/>
      <c r="U67" s="40"/>
    </row>
    <row r="68" ht="12.75" customHeight="1" spans="1:21">
      <c r="A68" s="1"/>
      <c r="B68" s="140">
        <v>3</v>
      </c>
      <c r="C68" s="185" t="s">
        <v>91</v>
      </c>
      <c r="D68" s="186" t="s">
        <v>58</v>
      </c>
      <c r="E68" s="140" t="s">
        <v>28</v>
      </c>
      <c r="F68" s="142">
        <v>1</v>
      </c>
      <c r="G68" s="22">
        <v>1</v>
      </c>
      <c r="H68" s="39"/>
      <c r="I68" s="27"/>
      <c r="J68" s="44"/>
      <c r="K68" s="45"/>
      <c r="L68" s="1"/>
      <c r="M68" s="40"/>
      <c r="N68" s="40"/>
      <c r="O68" s="40"/>
      <c r="P68" s="40"/>
      <c r="Q68" s="40"/>
      <c r="R68" s="40"/>
      <c r="S68" s="40"/>
      <c r="T68" s="40"/>
      <c r="U68" s="40"/>
    </row>
    <row r="69" ht="12.75" customHeight="1" spans="1:21">
      <c r="A69" s="1"/>
      <c r="B69" s="140">
        <v>3</v>
      </c>
      <c r="C69" s="34" t="s">
        <v>92</v>
      </c>
      <c r="D69" s="28" t="s">
        <v>93</v>
      </c>
      <c r="E69" s="140" t="s">
        <v>28</v>
      </c>
      <c r="F69" s="142">
        <v>2</v>
      </c>
      <c r="G69" s="22">
        <v>1</v>
      </c>
      <c r="H69" s="22"/>
      <c r="I69" s="27"/>
      <c r="J69" s="44"/>
      <c r="K69" s="45"/>
      <c r="L69" s="1"/>
      <c r="M69" s="40"/>
      <c r="N69" s="40"/>
      <c r="O69" s="40"/>
      <c r="P69" s="40"/>
      <c r="Q69" s="40"/>
      <c r="R69" s="40"/>
      <c r="S69" s="40"/>
      <c r="T69" s="40"/>
      <c r="U69" s="40"/>
    </row>
    <row r="70" ht="12.75" customHeight="1" spans="1:21">
      <c r="A70" s="1"/>
      <c r="B70" s="140">
        <v>4</v>
      </c>
      <c r="C70" s="34" t="s">
        <v>94</v>
      </c>
      <c r="D70" s="143" t="s">
        <v>58</v>
      </c>
      <c r="E70" s="140" t="s">
        <v>28</v>
      </c>
      <c r="F70" s="142">
        <v>1</v>
      </c>
      <c r="G70" s="22">
        <v>1</v>
      </c>
      <c r="H70" s="22"/>
      <c r="I70" s="27"/>
      <c r="J70" s="44"/>
      <c r="K70" s="45"/>
      <c r="L70" s="1"/>
      <c r="M70" s="40"/>
      <c r="N70" s="40"/>
      <c r="O70" s="40"/>
      <c r="P70" s="40"/>
      <c r="Q70" s="40"/>
      <c r="R70" s="40"/>
      <c r="S70" s="40"/>
      <c r="T70" s="40"/>
      <c r="U70" s="40"/>
    </row>
    <row r="71" ht="14.25" spans="1:21">
      <c r="A71" s="1"/>
      <c r="B71" s="140">
        <v>5</v>
      </c>
      <c r="C71" s="34" t="s">
        <v>95</v>
      </c>
      <c r="D71" s="143" t="s">
        <v>58</v>
      </c>
      <c r="E71" s="140" t="s">
        <v>28</v>
      </c>
      <c r="F71" s="142">
        <v>1</v>
      </c>
      <c r="G71" s="22">
        <v>1</v>
      </c>
      <c r="H71" s="22"/>
      <c r="I71" s="27"/>
      <c r="J71" s="44"/>
      <c r="K71" s="45"/>
      <c r="L71" s="1"/>
      <c r="M71" s="40"/>
      <c r="N71" s="40"/>
      <c r="O71" s="40"/>
      <c r="P71" s="40"/>
      <c r="Q71" s="40"/>
      <c r="R71" s="40"/>
      <c r="S71" s="40"/>
      <c r="T71" s="40"/>
      <c r="U71" s="40"/>
    </row>
    <row r="72" spans="1:21">
      <c r="A72" s="1"/>
      <c r="B72" s="23">
        <v>7</v>
      </c>
      <c r="C72" s="28" t="s">
        <v>31</v>
      </c>
      <c r="D72" s="28" t="s">
        <v>58</v>
      </c>
      <c r="E72" s="23" t="s">
        <v>28</v>
      </c>
      <c r="F72" s="26">
        <v>1</v>
      </c>
      <c r="G72" s="39">
        <v>1</v>
      </c>
      <c r="H72" s="27"/>
      <c r="I72" s="44"/>
      <c r="J72" s="45"/>
      <c r="K72" s="45"/>
      <c r="L72" s="1"/>
      <c r="M72" s="40"/>
      <c r="N72" s="40"/>
      <c r="O72" s="40"/>
      <c r="P72" s="40"/>
      <c r="Q72" s="40"/>
      <c r="R72" s="40"/>
      <c r="S72" s="40"/>
      <c r="T72" s="40"/>
      <c r="U72" s="40"/>
    </row>
    <row r="73" spans="1:21">
      <c r="A73" s="1"/>
      <c r="B73" s="169" t="s">
        <v>56</v>
      </c>
      <c r="C73" s="6"/>
      <c r="D73" s="6"/>
      <c r="E73" s="6"/>
      <c r="F73" s="6"/>
      <c r="G73" s="6"/>
      <c r="H73" s="6"/>
      <c r="I73" s="6"/>
      <c r="J73" s="6"/>
      <c r="K73" s="5"/>
      <c r="L73" s="1"/>
      <c r="M73" s="40"/>
      <c r="N73" s="40"/>
      <c r="O73" s="40"/>
      <c r="P73" s="40"/>
      <c r="Q73" s="40"/>
      <c r="R73" s="40"/>
      <c r="S73" s="40"/>
      <c r="T73" s="40"/>
      <c r="U73" s="40"/>
    </row>
    <row r="74" ht="12.75" customHeight="1" spans="1:21">
      <c r="A74" s="1"/>
      <c r="B74" s="139" t="s">
        <v>17</v>
      </c>
      <c r="C74" s="139" t="s">
        <v>18</v>
      </c>
      <c r="D74" s="139" t="s">
        <v>19</v>
      </c>
      <c r="E74" s="139" t="s">
        <v>20</v>
      </c>
      <c r="F74" s="139" t="s">
        <v>21</v>
      </c>
      <c r="G74" s="22" t="s">
        <v>21</v>
      </c>
      <c r="H74" s="22" t="s">
        <v>22</v>
      </c>
      <c r="I74" s="22" t="s">
        <v>23</v>
      </c>
      <c r="J74" s="43" t="s">
        <v>24</v>
      </c>
      <c r="K74" s="22" t="s">
        <v>25</v>
      </c>
      <c r="L74" s="1"/>
      <c r="M74" s="40"/>
      <c r="N74" s="40"/>
      <c r="O74" s="40"/>
      <c r="P74" s="40"/>
      <c r="Q74" s="40"/>
      <c r="R74" s="40"/>
      <c r="S74" s="40"/>
      <c r="T74" s="40"/>
      <c r="U74" s="40"/>
    </row>
    <row r="75" ht="14.25" spans="1:21">
      <c r="A75" s="1"/>
      <c r="B75" s="23">
        <v>1</v>
      </c>
      <c r="C75" s="24" t="s">
        <v>57</v>
      </c>
      <c r="D75" s="28" t="s">
        <v>58</v>
      </c>
      <c r="E75" s="23" t="s">
        <v>28</v>
      </c>
      <c r="F75" s="26">
        <v>2</v>
      </c>
      <c r="G75" s="127">
        <v>2</v>
      </c>
      <c r="H75" s="27"/>
      <c r="I75" s="44"/>
      <c r="J75" s="45"/>
      <c r="K75" s="45"/>
      <c r="L75" s="1"/>
      <c r="M75" s="40"/>
      <c r="N75" s="40"/>
      <c r="O75" s="40"/>
      <c r="P75" s="40"/>
      <c r="Q75" s="40"/>
      <c r="R75" s="40"/>
      <c r="S75" s="40"/>
      <c r="T75" s="40"/>
      <c r="U75" s="40"/>
    </row>
    <row r="76" ht="14.25" spans="1:21">
      <c r="A76" s="1"/>
      <c r="B76" s="23">
        <v>2</v>
      </c>
      <c r="C76" s="28" t="s">
        <v>59</v>
      </c>
      <c r="D76" s="28" t="s">
        <v>58</v>
      </c>
      <c r="E76" s="23" t="s">
        <v>28</v>
      </c>
      <c r="F76" s="26">
        <v>4</v>
      </c>
      <c r="G76" s="127">
        <f t="shared" ref="G76:G78" si="3">$D$12*F76</f>
        <v>24</v>
      </c>
      <c r="H76" s="27"/>
      <c r="I76" s="44"/>
      <c r="J76" s="45"/>
      <c r="K76" s="45"/>
      <c r="L76" s="1"/>
      <c r="M76" s="40"/>
      <c r="N76" s="40"/>
      <c r="O76" s="40"/>
      <c r="P76" s="40"/>
      <c r="Q76" s="40"/>
      <c r="R76" s="40"/>
      <c r="S76" s="40"/>
      <c r="T76" s="40"/>
      <c r="U76" s="40"/>
    </row>
    <row r="77" ht="14.25" spans="1:21">
      <c r="A77" s="1"/>
      <c r="B77" s="23">
        <v>3</v>
      </c>
      <c r="C77" s="24" t="s">
        <v>60</v>
      </c>
      <c r="D77" s="28" t="s">
        <v>58</v>
      </c>
      <c r="E77" s="23" t="s">
        <v>28</v>
      </c>
      <c r="F77" s="26">
        <v>4</v>
      </c>
      <c r="G77" s="127">
        <f t="shared" si="3"/>
        <v>24</v>
      </c>
      <c r="H77" s="27"/>
      <c r="I77" s="44"/>
      <c r="J77" s="45"/>
      <c r="K77" s="45"/>
      <c r="L77" s="1"/>
      <c r="M77" s="40"/>
      <c r="N77" s="40"/>
      <c r="O77" s="40"/>
      <c r="P77" s="40"/>
      <c r="Q77" s="40"/>
      <c r="R77" s="40"/>
      <c r="S77" s="40"/>
      <c r="T77" s="40"/>
      <c r="U77" s="40"/>
    </row>
    <row r="78" ht="14.25" spans="1:21">
      <c r="A78" s="1"/>
      <c r="B78" s="23">
        <v>4</v>
      </c>
      <c r="C78" s="24" t="s">
        <v>61</v>
      </c>
      <c r="D78" s="28" t="s">
        <v>58</v>
      </c>
      <c r="E78" s="23" t="s">
        <v>28</v>
      </c>
      <c r="F78" s="26">
        <v>2</v>
      </c>
      <c r="G78" s="127">
        <f t="shared" si="3"/>
        <v>12</v>
      </c>
      <c r="H78" s="27"/>
      <c r="I78" s="44"/>
      <c r="J78" s="45"/>
      <c r="K78" s="45"/>
      <c r="L78" s="1"/>
      <c r="M78" s="40"/>
      <c r="N78" s="40"/>
      <c r="O78" s="40"/>
      <c r="P78" s="40"/>
      <c r="Q78" s="40"/>
      <c r="R78" s="40"/>
      <c r="S78" s="40"/>
      <c r="T78" s="40"/>
      <c r="U78" s="40"/>
    </row>
    <row r="79" ht="14.25" spans="1:21">
      <c r="A79" s="1"/>
      <c r="B79" s="20" t="s">
        <v>96</v>
      </c>
      <c r="C79" s="6"/>
      <c r="D79" s="6"/>
      <c r="E79" s="6"/>
      <c r="F79" s="6"/>
      <c r="G79" s="6"/>
      <c r="H79" s="6"/>
      <c r="I79" s="6"/>
      <c r="J79" s="6"/>
      <c r="K79" s="5"/>
      <c r="L79" s="1"/>
      <c r="M79" s="40"/>
      <c r="N79" s="40"/>
      <c r="O79" s="40"/>
      <c r="P79" s="40"/>
      <c r="Q79" s="40"/>
      <c r="R79" s="40"/>
      <c r="S79" s="40"/>
      <c r="T79" s="40"/>
      <c r="U79" s="40"/>
    </row>
    <row r="80" ht="12.75" customHeight="1" spans="1:21">
      <c r="A80" s="1"/>
      <c r="B80" s="139" t="s">
        <v>17</v>
      </c>
      <c r="C80" s="146" t="s">
        <v>79</v>
      </c>
      <c r="D80" s="6"/>
      <c r="E80" s="6"/>
      <c r="F80" s="5"/>
      <c r="G80" s="30" t="s">
        <v>25</v>
      </c>
      <c r="H80" s="6"/>
      <c r="I80" s="6"/>
      <c r="J80" s="6"/>
      <c r="K80" s="5"/>
      <c r="L80" s="1"/>
      <c r="M80" s="40"/>
      <c r="N80" s="40"/>
      <c r="O80" s="40"/>
      <c r="P80" s="40"/>
      <c r="Q80" s="40"/>
      <c r="R80" s="40"/>
      <c r="S80" s="40"/>
      <c r="T80" s="40"/>
      <c r="U80" s="40"/>
    </row>
    <row r="81" ht="14.25" spans="1:21">
      <c r="A81" s="1"/>
      <c r="B81" s="140">
        <v>1</v>
      </c>
      <c r="C81" s="147" t="s">
        <v>97</v>
      </c>
      <c r="D81" s="6"/>
      <c r="E81" s="6"/>
      <c r="F81" s="5"/>
      <c r="G81" s="32"/>
      <c r="H81" s="6"/>
      <c r="I81" s="6"/>
      <c r="J81" s="6"/>
      <c r="K81" s="5"/>
      <c r="L81" s="1"/>
      <c r="M81" s="40"/>
      <c r="N81" s="40"/>
      <c r="O81" s="40"/>
      <c r="P81" s="40"/>
      <c r="Q81" s="40"/>
      <c r="R81" s="40"/>
      <c r="S81" s="40"/>
      <c r="T81" s="40"/>
      <c r="U81" s="40"/>
    </row>
    <row r="82" ht="14.25" spans="1:21">
      <c r="A82" s="1"/>
      <c r="B82" s="140">
        <v>2</v>
      </c>
      <c r="C82" s="147" t="s">
        <v>98</v>
      </c>
      <c r="D82" s="6"/>
      <c r="E82" s="6"/>
      <c r="F82" s="5"/>
      <c r="G82" s="32"/>
      <c r="H82" s="6"/>
      <c r="I82" s="6"/>
      <c r="J82" s="6"/>
      <c r="K82" s="5"/>
      <c r="L82" s="1"/>
      <c r="M82" s="40"/>
      <c r="N82" s="40"/>
      <c r="O82" s="40"/>
      <c r="P82" s="40"/>
      <c r="Q82" s="40"/>
      <c r="R82" s="40"/>
      <c r="S82" s="40"/>
      <c r="T82" s="40"/>
      <c r="U82" s="40"/>
    </row>
    <row r="83" ht="14.25" spans="1:21">
      <c r="A83" s="1"/>
      <c r="B83" s="10"/>
      <c r="C83" s="11"/>
      <c r="D83" s="11"/>
      <c r="E83" s="10"/>
      <c r="F83" s="12"/>
      <c r="G83" s="3"/>
      <c r="H83" s="12"/>
      <c r="I83" s="11"/>
      <c r="J83" s="1"/>
      <c r="K83" s="1"/>
      <c r="L83" s="1"/>
      <c r="M83" s="40"/>
      <c r="N83" s="40"/>
      <c r="O83" s="40"/>
      <c r="P83" s="40"/>
      <c r="Q83" s="40"/>
      <c r="R83" s="40"/>
      <c r="S83" s="40"/>
      <c r="T83" s="40"/>
      <c r="U83" s="40"/>
    </row>
    <row r="84" ht="14.25" spans="1:21">
      <c r="A84" s="1"/>
      <c r="B84" s="10"/>
      <c r="C84" s="11"/>
      <c r="D84" s="11"/>
      <c r="E84" s="10"/>
      <c r="F84" s="12"/>
      <c r="G84" s="3"/>
      <c r="H84" s="12"/>
      <c r="I84" s="11"/>
      <c r="J84" s="1"/>
      <c r="K84" s="1"/>
      <c r="L84" s="1"/>
      <c r="M84" s="40"/>
      <c r="N84" s="40"/>
      <c r="O84" s="40"/>
      <c r="P84" s="40"/>
      <c r="Q84" s="40"/>
      <c r="R84" s="40"/>
      <c r="S84" s="40"/>
      <c r="T84" s="40"/>
      <c r="U84" s="40"/>
    </row>
    <row r="85" ht="24.75" customHeight="1" spans="1:21">
      <c r="A85" s="1"/>
      <c r="B85" s="19" t="s">
        <v>99</v>
      </c>
      <c r="C85" s="6"/>
      <c r="D85" s="6"/>
      <c r="E85" s="6"/>
      <c r="F85" s="6"/>
      <c r="G85" s="6"/>
      <c r="H85" s="6"/>
      <c r="I85" s="6"/>
      <c r="J85" s="6"/>
      <c r="K85" s="5"/>
      <c r="L85" s="1"/>
      <c r="M85" s="40"/>
      <c r="N85" s="40"/>
      <c r="O85" s="40"/>
      <c r="P85" s="40"/>
      <c r="Q85" s="40"/>
      <c r="R85" s="40"/>
      <c r="S85" s="40"/>
      <c r="T85" s="40"/>
      <c r="U85" s="40"/>
    </row>
    <row r="86" ht="13.5" customHeight="1" spans="1:21">
      <c r="A86" s="1"/>
      <c r="B86" s="20" t="s">
        <v>100</v>
      </c>
      <c r="C86" s="6"/>
      <c r="D86" s="6"/>
      <c r="E86" s="6"/>
      <c r="F86" s="6"/>
      <c r="G86" s="6"/>
      <c r="H86" s="6"/>
      <c r="I86" s="6"/>
      <c r="J86" s="6"/>
      <c r="K86" s="5"/>
      <c r="L86" s="1"/>
      <c r="M86" s="40"/>
      <c r="N86" s="40"/>
      <c r="O86" s="40"/>
      <c r="P86" s="40"/>
      <c r="Q86" s="40"/>
      <c r="R86" s="40"/>
      <c r="S86" s="40"/>
      <c r="T86" s="40"/>
      <c r="U86" s="40"/>
    </row>
    <row r="87" ht="12.75" customHeight="1" spans="1:21">
      <c r="A87" s="1"/>
      <c r="B87" s="21" t="s">
        <v>17</v>
      </c>
      <c r="C87" s="21" t="s">
        <v>18</v>
      </c>
      <c r="D87" s="21" t="s">
        <v>19</v>
      </c>
      <c r="E87" s="21" t="s">
        <v>20</v>
      </c>
      <c r="F87" s="21" t="s">
        <v>21</v>
      </c>
      <c r="G87" s="22" t="s">
        <v>21</v>
      </c>
      <c r="H87" s="22" t="s">
        <v>22</v>
      </c>
      <c r="I87" s="22" t="s">
        <v>23</v>
      </c>
      <c r="J87" s="43" t="s">
        <v>24</v>
      </c>
      <c r="K87" s="22" t="s">
        <v>25</v>
      </c>
      <c r="L87" s="1"/>
      <c r="M87" s="40"/>
      <c r="N87" s="40"/>
      <c r="O87" s="40"/>
      <c r="P87" s="40"/>
      <c r="Q87" s="40"/>
      <c r="R87" s="40"/>
      <c r="S87" s="40"/>
      <c r="T87" s="40"/>
      <c r="U87" s="40"/>
    </row>
    <row r="88" ht="14.25" spans="1:21">
      <c r="A88" s="1"/>
      <c r="B88" s="23">
        <v>1</v>
      </c>
      <c r="C88" s="28" t="s">
        <v>26</v>
      </c>
      <c r="D88" s="28" t="s">
        <v>101</v>
      </c>
      <c r="E88" s="23" t="s">
        <v>28</v>
      </c>
      <c r="F88" s="26">
        <v>1</v>
      </c>
      <c r="G88" s="39">
        <v>1</v>
      </c>
      <c r="H88" s="27"/>
      <c r="I88" s="44"/>
      <c r="J88" s="45"/>
      <c r="K88" s="45"/>
      <c r="L88" s="1"/>
      <c r="M88" s="40"/>
      <c r="N88" s="40"/>
      <c r="O88" s="40"/>
      <c r="P88" s="40"/>
      <c r="Q88" s="40"/>
      <c r="R88" s="40"/>
      <c r="S88" s="40"/>
      <c r="T88" s="40"/>
      <c r="U88" s="40"/>
    </row>
    <row r="89" spans="1:21">
      <c r="A89" s="1"/>
      <c r="B89" s="23">
        <v>2</v>
      </c>
      <c r="C89" s="28" t="s">
        <v>29</v>
      </c>
      <c r="D89" s="28" t="s">
        <v>58</v>
      </c>
      <c r="E89" s="23" t="s">
        <v>28</v>
      </c>
      <c r="F89" s="26">
        <v>1</v>
      </c>
      <c r="G89" s="39">
        <v>1</v>
      </c>
      <c r="H89" s="27"/>
      <c r="I89" s="44"/>
      <c r="J89" s="45"/>
      <c r="K89" s="45"/>
      <c r="L89" s="1"/>
      <c r="M89" s="40"/>
      <c r="N89" s="40"/>
      <c r="O89" s="40"/>
      <c r="P89" s="40"/>
      <c r="Q89" s="40"/>
      <c r="R89" s="40"/>
      <c r="S89" s="40"/>
      <c r="T89" s="40"/>
      <c r="U89" s="40"/>
    </row>
    <row r="90" ht="27" spans="1:21">
      <c r="A90" s="1"/>
      <c r="B90" s="23">
        <v>3</v>
      </c>
      <c r="C90" s="28" t="s">
        <v>35</v>
      </c>
      <c r="D90" s="164" t="s">
        <v>102</v>
      </c>
      <c r="E90" s="23" t="s">
        <v>28</v>
      </c>
      <c r="F90" s="26">
        <v>1</v>
      </c>
      <c r="G90" s="22">
        <v>1</v>
      </c>
      <c r="H90" s="27"/>
      <c r="I90" s="44"/>
      <c r="J90" s="45"/>
      <c r="K90" s="45"/>
      <c r="L90" s="1"/>
      <c r="M90" s="40"/>
      <c r="N90" s="40"/>
      <c r="O90" s="40"/>
      <c r="P90" s="40"/>
      <c r="Q90" s="40"/>
      <c r="R90" s="40"/>
      <c r="S90" s="40"/>
      <c r="T90" s="40"/>
      <c r="U90" s="40"/>
    </row>
    <row r="91" spans="1:21">
      <c r="A91" s="1"/>
      <c r="B91" s="23">
        <v>4</v>
      </c>
      <c r="C91" s="28" t="s">
        <v>86</v>
      </c>
      <c r="D91" s="181" t="s">
        <v>87</v>
      </c>
      <c r="E91" s="23" t="s">
        <v>28</v>
      </c>
      <c r="F91" s="26">
        <v>3</v>
      </c>
      <c r="G91" s="22">
        <v>3</v>
      </c>
      <c r="H91" s="27"/>
      <c r="I91" s="44"/>
      <c r="J91" s="45"/>
      <c r="K91" s="45"/>
      <c r="L91" s="1"/>
      <c r="M91" s="40"/>
      <c r="N91" s="40"/>
      <c r="O91" s="40"/>
      <c r="P91" s="40"/>
      <c r="Q91" s="40"/>
      <c r="R91" s="40"/>
      <c r="S91" s="40"/>
      <c r="T91" s="40"/>
      <c r="U91" s="40"/>
    </row>
    <row r="92" ht="14.25" spans="1:21">
      <c r="A92" s="1"/>
      <c r="B92" s="23">
        <v>5</v>
      </c>
      <c r="C92" s="28" t="s">
        <v>103</v>
      </c>
      <c r="D92" s="28" t="s">
        <v>104</v>
      </c>
      <c r="E92" s="23" t="s">
        <v>28</v>
      </c>
      <c r="F92" s="26">
        <v>1</v>
      </c>
      <c r="G92" s="22">
        <v>1</v>
      </c>
      <c r="H92" s="27"/>
      <c r="I92" s="44"/>
      <c r="J92" s="45"/>
      <c r="K92" s="45"/>
      <c r="L92" s="1"/>
      <c r="M92" s="40"/>
      <c r="N92" s="40"/>
      <c r="O92" s="40"/>
      <c r="P92" s="40"/>
      <c r="Q92" s="40"/>
      <c r="R92" s="40"/>
      <c r="S92" s="40"/>
      <c r="T92" s="40"/>
      <c r="U92" s="40"/>
    </row>
    <row r="93" ht="14.25" spans="1:21">
      <c r="A93" s="1"/>
      <c r="B93" s="23">
        <v>6</v>
      </c>
      <c r="C93" s="28" t="s">
        <v>37</v>
      </c>
      <c r="D93" s="28" t="s">
        <v>105</v>
      </c>
      <c r="E93" s="23" t="s">
        <v>28</v>
      </c>
      <c r="F93" s="26">
        <v>1</v>
      </c>
      <c r="G93" s="127">
        <v>1</v>
      </c>
      <c r="H93" s="27"/>
      <c r="I93" s="44"/>
      <c r="J93" s="45"/>
      <c r="K93" s="45"/>
      <c r="L93" s="1"/>
      <c r="M93" s="40"/>
      <c r="N93" s="40"/>
      <c r="O93" s="40"/>
      <c r="P93" s="40"/>
      <c r="Q93" s="40"/>
      <c r="R93" s="40"/>
      <c r="S93" s="40"/>
      <c r="T93" s="40"/>
      <c r="U93" s="40"/>
    </row>
    <row r="94" ht="14.25" spans="1:21">
      <c r="A94" s="1"/>
      <c r="B94" s="23">
        <v>7</v>
      </c>
      <c r="C94" s="28" t="s">
        <v>39</v>
      </c>
      <c r="D94" s="28" t="s">
        <v>40</v>
      </c>
      <c r="E94" s="23" t="s">
        <v>28</v>
      </c>
      <c r="F94" s="26">
        <v>1</v>
      </c>
      <c r="G94" s="127">
        <v>1</v>
      </c>
      <c r="H94" s="27"/>
      <c r="I94" s="44"/>
      <c r="J94" s="45"/>
      <c r="K94" s="45"/>
      <c r="L94" s="1"/>
      <c r="M94" s="40"/>
      <c r="N94" s="40"/>
      <c r="O94" s="40"/>
      <c r="P94" s="40"/>
      <c r="Q94" s="40"/>
      <c r="R94" s="40"/>
      <c r="S94" s="40"/>
      <c r="T94" s="40"/>
      <c r="U94" s="40"/>
    </row>
    <row r="95" ht="14.25" spans="1:21">
      <c r="A95" s="1"/>
      <c r="B95" s="23">
        <v>8</v>
      </c>
      <c r="C95" s="28" t="s">
        <v>106</v>
      </c>
      <c r="D95" s="28" t="s">
        <v>107</v>
      </c>
      <c r="E95" s="23" t="s">
        <v>28</v>
      </c>
      <c r="F95" s="26">
        <v>1</v>
      </c>
      <c r="G95" s="127">
        <v>1</v>
      </c>
      <c r="H95" s="27"/>
      <c r="I95" s="44"/>
      <c r="J95" s="45"/>
      <c r="K95" s="45"/>
      <c r="L95" s="1"/>
      <c r="M95" s="40"/>
      <c r="N95" s="40"/>
      <c r="O95" s="40"/>
      <c r="P95" s="40"/>
      <c r="Q95" s="40"/>
      <c r="R95" s="40"/>
      <c r="S95" s="40"/>
      <c r="T95" s="40"/>
      <c r="U95" s="40"/>
    </row>
    <row r="96" ht="14.25" spans="1:26">
      <c r="A96" s="187"/>
      <c r="B96" s="188">
        <v>14</v>
      </c>
      <c r="C96" s="28" t="s">
        <v>45</v>
      </c>
      <c r="D96" s="28" t="s">
        <v>46</v>
      </c>
      <c r="E96" s="23" t="s">
        <v>28</v>
      </c>
      <c r="F96" s="26">
        <v>1</v>
      </c>
      <c r="G96" s="175">
        <f>$D$12*F96</f>
        <v>6</v>
      </c>
      <c r="H96" s="189"/>
      <c r="I96" s="190"/>
      <c r="J96" s="190"/>
      <c r="K96" s="190"/>
      <c r="L96" s="191"/>
      <c r="M96" s="192"/>
      <c r="N96" s="192"/>
      <c r="O96" s="192"/>
      <c r="P96" s="192"/>
      <c r="Q96" s="192"/>
      <c r="R96" s="192"/>
      <c r="S96" s="192"/>
      <c r="T96" s="192"/>
      <c r="U96" s="192"/>
      <c r="V96" s="193"/>
      <c r="W96" s="193"/>
      <c r="X96" s="193"/>
      <c r="Y96" s="193"/>
      <c r="Z96" s="193"/>
    </row>
    <row r="97" ht="14.25" spans="1:21">
      <c r="A97" s="1"/>
      <c r="B97" s="23">
        <v>10</v>
      </c>
      <c r="C97" s="28" t="s">
        <v>47</v>
      </c>
      <c r="D97" s="134" t="s">
        <v>48</v>
      </c>
      <c r="E97" s="23" t="s">
        <v>28</v>
      </c>
      <c r="F97" s="26">
        <v>1</v>
      </c>
      <c r="G97" s="127">
        <v>1</v>
      </c>
      <c r="H97" s="27"/>
      <c r="I97" s="44"/>
      <c r="J97" s="45"/>
      <c r="K97" s="45"/>
      <c r="L97" s="1"/>
      <c r="M97" s="40"/>
      <c r="N97" s="40"/>
      <c r="O97" s="40"/>
      <c r="P97" s="40"/>
      <c r="Q97" s="40"/>
      <c r="R97" s="40"/>
      <c r="S97" s="40"/>
      <c r="T97" s="40"/>
      <c r="U97" s="40"/>
    </row>
    <row r="98" ht="14.25" spans="1:21">
      <c r="A98" s="1"/>
      <c r="B98" s="23">
        <v>11</v>
      </c>
      <c r="C98" s="28" t="s">
        <v>49</v>
      </c>
      <c r="D98" s="135" t="s">
        <v>50</v>
      </c>
      <c r="E98" s="23" t="s">
        <v>28</v>
      </c>
      <c r="F98" s="26">
        <v>2</v>
      </c>
      <c r="G98" s="127">
        <v>2</v>
      </c>
      <c r="H98" s="27"/>
      <c r="I98" s="44"/>
      <c r="J98" s="45"/>
      <c r="K98" s="45"/>
      <c r="L98" s="1"/>
      <c r="M98" s="40"/>
      <c r="N98" s="40"/>
      <c r="O98" s="40"/>
      <c r="P98" s="40"/>
      <c r="Q98" s="40"/>
      <c r="R98" s="40"/>
      <c r="S98" s="40"/>
      <c r="T98" s="40"/>
      <c r="U98" s="40"/>
    </row>
    <row r="99" ht="14.25" spans="1:21">
      <c r="A99" s="1"/>
      <c r="B99" s="23">
        <v>12</v>
      </c>
      <c r="C99" s="28" t="s">
        <v>31</v>
      </c>
      <c r="D99" s="28" t="s">
        <v>58</v>
      </c>
      <c r="E99" s="23" t="s">
        <v>28</v>
      </c>
      <c r="F99" s="26">
        <v>1</v>
      </c>
      <c r="G99" s="39">
        <v>1</v>
      </c>
      <c r="H99" s="27"/>
      <c r="I99" s="44"/>
      <c r="J99" s="45"/>
      <c r="K99" s="45"/>
      <c r="L99" s="1"/>
      <c r="M99" s="40"/>
      <c r="N99" s="40"/>
      <c r="O99" s="40"/>
      <c r="P99" s="40"/>
      <c r="Q99" s="40"/>
      <c r="R99" s="40"/>
      <c r="S99" s="40"/>
      <c r="T99" s="40"/>
      <c r="U99" s="40"/>
    </row>
    <row r="100" ht="16.5" spans="1:21">
      <c r="A100" s="1"/>
      <c r="B100" s="23">
        <v>13</v>
      </c>
      <c r="C100" s="106" t="s">
        <v>32</v>
      </c>
      <c r="D100" s="28" t="s">
        <v>58</v>
      </c>
      <c r="E100" s="23" t="s">
        <v>28</v>
      </c>
      <c r="F100" s="26">
        <v>2</v>
      </c>
      <c r="G100" s="39">
        <v>2</v>
      </c>
      <c r="H100" s="27"/>
      <c r="I100" s="44"/>
      <c r="J100" s="45"/>
      <c r="K100" s="45"/>
      <c r="L100" s="1"/>
      <c r="M100" s="40"/>
      <c r="N100" s="40"/>
      <c r="O100" s="40"/>
      <c r="P100" s="40"/>
      <c r="Q100" s="40"/>
      <c r="R100" s="40"/>
      <c r="S100" s="40"/>
      <c r="T100" s="40"/>
      <c r="U100" s="40"/>
    </row>
    <row r="101" ht="14.25" spans="1:21">
      <c r="A101" s="1"/>
      <c r="B101" s="20" t="s">
        <v>108</v>
      </c>
      <c r="C101" s="6"/>
      <c r="D101" s="6"/>
      <c r="E101" s="6"/>
      <c r="F101" s="6"/>
      <c r="G101" s="6"/>
      <c r="H101" s="6"/>
      <c r="I101" s="6"/>
      <c r="J101" s="6"/>
      <c r="K101" s="5"/>
      <c r="L101" s="1"/>
      <c r="M101" s="40"/>
      <c r="N101" s="40"/>
      <c r="O101" s="40"/>
      <c r="P101" s="40"/>
      <c r="Q101" s="40"/>
      <c r="R101" s="40"/>
      <c r="S101" s="40"/>
      <c r="T101" s="40"/>
      <c r="U101" s="40"/>
    </row>
    <row r="102" ht="12.75" customHeight="1" spans="1:21">
      <c r="A102" s="1"/>
      <c r="B102" s="21" t="s">
        <v>17</v>
      </c>
      <c r="C102" s="21" t="s">
        <v>18</v>
      </c>
      <c r="D102" s="21" t="s">
        <v>19</v>
      </c>
      <c r="E102" s="21" t="s">
        <v>20</v>
      </c>
      <c r="F102" s="21" t="s">
        <v>21</v>
      </c>
      <c r="G102" s="22" t="s">
        <v>21</v>
      </c>
      <c r="H102" s="22" t="s">
        <v>22</v>
      </c>
      <c r="I102" s="22" t="s">
        <v>23</v>
      </c>
      <c r="J102" s="43" t="s">
        <v>24</v>
      </c>
      <c r="K102" s="22" t="s">
        <v>25</v>
      </c>
      <c r="L102" s="1"/>
      <c r="M102" s="40"/>
      <c r="N102" s="40"/>
      <c r="O102" s="40"/>
      <c r="P102" s="40"/>
      <c r="Q102" s="40"/>
      <c r="R102" s="40"/>
      <c r="S102" s="40"/>
      <c r="T102" s="40"/>
      <c r="U102" s="40"/>
    </row>
    <row r="103" ht="14.25" spans="1:21">
      <c r="A103" s="1"/>
      <c r="B103" s="23">
        <v>1</v>
      </c>
      <c r="C103" s="28" t="s">
        <v>109</v>
      </c>
      <c r="D103" s="37" t="s">
        <v>110</v>
      </c>
      <c r="E103" s="37" t="s">
        <v>110</v>
      </c>
      <c r="F103" s="38" t="s">
        <v>110</v>
      </c>
      <c r="G103" s="22" t="s">
        <v>110</v>
      </c>
      <c r="H103" s="39" t="s">
        <v>110</v>
      </c>
      <c r="I103" s="47" t="s">
        <v>110</v>
      </c>
      <c r="J103" s="35" t="s">
        <v>110</v>
      </c>
      <c r="K103" s="35" t="s">
        <v>110</v>
      </c>
      <c r="L103" s="1"/>
      <c r="M103" s="40"/>
      <c r="N103" s="40"/>
      <c r="O103" s="40"/>
      <c r="P103" s="40"/>
      <c r="Q103" s="40"/>
      <c r="R103" s="40"/>
      <c r="S103" s="40"/>
      <c r="T103" s="40"/>
      <c r="U103" s="40"/>
    </row>
    <row r="104" ht="14.25" spans="1:21">
      <c r="A104" s="1"/>
      <c r="B104" s="20" t="s">
        <v>111</v>
      </c>
      <c r="C104" s="6"/>
      <c r="D104" s="6"/>
      <c r="E104" s="6"/>
      <c r="F104" s="6"/>
      <c r="G104" s="6"/>
      <c r="H104" s="6"/>
      <c r="I104" s="6"/>
      <c r="J104" s="6"/>
      <c r="K104" s="5"/>
      <c r="L104" s="1"/>
      <c r="M104" s="40"/>
      <c r="N104" s="40"/>
      <c r="O104" s="40"/>
      <c r="P104" s="40"/>
      <c r="Q104" s="40"/>
      <c r="R104" s="40"/>
      <c r="S104" s="40"/>
      <c r="T104" s="40"/>
      <c r="U104" s="40"/>
    </row>
    <row r="105" ht="12.75" customHeight="1" spans="1:21">
      <c r="A105" s="1"/>
      <c r="B105" s="21" t="s">
        <v>17</v>
      </c>
      <c r="C105" s="29" t="s">
        <v>79</v>
      </c>
      <c r="D105" s="6"/>
      <c r="E105" s="6"/>
      <c r="F105" s="5"/>
      <c r="G105" s="30" t="s">
        <v>25</v>
      </c>
      <c r="H105" s="6"/>
      <c r="I105" s="6"/>
      <c r="J105" s="6"/>
      <c r="K105" s="5"/>
      <c r="L105" s="1"/>
      <c r="M105" s="40"/>
      <c r="N105" s="40"/>
      <c r="O105" s="40"/>
      <c r="P105" s="40"/>
      <c r="Q105" s="40"/>
      <c r="R105" s="40"/>
      <c r="S105" s="40"/>
      <c r="T105" s="40"/>
      <c r="U105" s="40"/>
    </row>
    <row r="106" ht="14.25" spans="1:21">
      <c r="A106" s="1"/>
      <c r="B106" s="23">
        <v>1</v>
      </c>
      <c r="C106" s="31" t="s">
        <v>112</v>
      </c>
      <c r="D106" s="6"/>
      <c r="E106" s="6"/>
      <c r="F106" s="5"/>
      <c r="G106" s="32"/>
      <c r="H106" s="6"/>
      <c r="I106" s="6"/>
      <c r="J106" s="6"/>
      <c r="K106" s="5"/>
      <c r="L106" s="1"/>
      <c r="M106" s="40"/>
      <c r="N106" s="40"/>
      <c r="O106" s="40"/>
      <c r="P106" s="40"/>
      <c r="Q106" s="40"/>
      <c r="R106" s="40"/>
      <c r="S106" s="40"/>
      <c r="T106" s="40"/>
      <c r="U106" s="40"/>
    </row>
    <row r="107" ht="14.25" spans="1:21">
      <c r="A107" s="1"/>
      <c r="B107" s="23">
        <v>2</v>
      </c>
      <c r="C107" s="31" t="s">
        <v>113</v>
      </c>
      <c r="D107" s="6"/>
      <c r="E107" s="6"/>
      <c r="F107" s="5"/>
      <c r="G107" s="32"/>
      <c r="H107" s="6"/>
      <c r="I107" s="6"/>
      <c r="J107" s="6"/>
      <c r="K107" s="5"/>
      <c r="L107" s="1"/>
      <c r="M107" s="40"/>
      <c r="N107" s="40"/>
      <c r="O107" s="40"/>
      <c r="P107" s="40"/>
      <c r="Q107" s="40"/>
      <c r="R107" s="40"/>
      <c r="S107" s="40"/>
      <c r="T107" s="40"/>
      <c r="U107" s="40"/>
    </row>
    <row r="108" ht="12.75" customHeight="1" spans="1:21">
      <c r="A108" s="1"/>
      <c r="B108" s="11"/>
      <c r="C108" s="11"/>
      <c r="D108" s="11"/>
      <c r="E108" s="11"/>
      <c r="F108" s="12"/>
      <c r="G108" s="3"/>
      <c r="H108" s="2"/>
      <c r="I108" s="1"/>
      <c r="J108" s="1"/>
      <c r="K108" s="1"/>
      <c r="L108" s="1"/>
      <c r="M108" s="40"/>
      <c r="N108" s="40"/>
      <c r="O108" s="40"/>
      <c r="P108" s="40"/>
      <c r="Q108" s="40"/>
      <c r="R108" s="40"/>
      <c r="S108" s="40"/>
      <c r="T108" s="40"/>
      <c r="U108" s="40"/>
    </row>
    <row r="109" ht="12.75" customHeight="1" spans="1:21">
      <c r="A109" s="1"/>
      <c r="B109" s="11"/>
      <c r="C109" s="11"/>
      <c r="D109" s="11"/>
      <c r="E109" s="11"/>
      <c r="F109" s="12"/>
      <c r="G109" s="3"/>
      <c r="H109" s="2"/>
      <c r="I109" s="1"/>
      <c r="J109" s="1"/>
      <c r="K109" s="1"/>
      <c r="L109" s="1"/>
      <c r="M109" s="40"/>
      <c r="N109" s="40"/>
      <c r="O109" s="40"/>
      <c r="P109" s="40"/>
      <c r="Q109" s="40"/>
      <c r="R109" s="40"/>
      <c r="S109" s="40"/>
      <c r="T109" s="40"/>
      <c r="U109" s="40"/>
    </row>
    <row r="110" ht="21" customHeight="1" spans="1:21">
      <c r="A110" s="1"/>
      <c r="B110" s="19" t="s">
        <v>114</v>
      </c>
      <c r="C110" s="6"/>
      <c r="D110" s="6"/>
      <c r="E110" s="6"/>
      <c r="F110" s="6"/>
      <c r="G110" s="6"/>
      <c r="H110" s="6"/>
      <c r="I110" s="6"/>
      <c r="J110" s="6"/>
      <c r="K110" s="5"/>
      <c r="L110" s="1"/>
      <c r="M110" s="40"/>
      <c r="N110" s="40"/>
      <c r="O110" s="40"/>
      <c r="P110" s="40"/>
      <c r="Q110" s="40"/>
      <c r="R110" s="40"/>
      <c r="S110" s="40"/>
      <c r="T110" s="40"/>
      <c r="U110" s="40"/>
    </row>
    <row r="111" ht="13.5" customHeight="1" spans="1:21">
      <c r="A111" s="1"/>
      <c r="B111" s="20" t="s">
        <v>115</v>
      </c>
      <c r="C111" s="6"/>
      <c r="D111" s="6"/>
      <c r="E111" s="6"/>
      <c r="F111" s="6"/>
      <c r="G111" s="6"/>
      <c r="H111" s="6"/>
      <c r="I111" s="6"/>
      <c r="J111" s="6"/>
      <c r="K111" s="5"/>
      <c r="L111" s="1"/>
      <c r="M111" s="40"/>
      <c r="N111" s="40"/>
      <c r="O111" s="40"/>
      <c r="P111" s="40"/>
      <c r="Q111" s="40"/>
      <c r="R111" s="40"/>
      <c r="S111" s="40"/>
      <c r="T111" s="40"/>
      <c r="U111" s="40"/>
    </row>
    <row r="112" ht="12.75" customHeight="1" spans="1:21">
      <c r="A112" s="1"/>
      <c r="B112" s="21" t="s">
        <v>17</v>
      </c>
      <c r="C112" s="21" t="s">
        <v>18</v>
      </c>
      <c r="D112" s="21" t="s">
        <v>19</v>
      </c>
      <c r="E112" s="21" t="s">
        <v>20</v>
      </c>
      <c r="F112" s="21" t="s">
        <v>21</v>
      </c>
      <c r="G112" s="22" t="s">
        <v>21</v>
      </c>
      <c r="H112" s="22" t="s">
        <v>22</v>
      </c>
      <c r="I112" s="22" t="s">
        <v>23</v>
      </c>
      <c r="J112" s="43" t="s">
        <v>24</v>
      </c>
      <c r="K112" s="22" t="s">
        <v>25</v>
      </c>
      <c r="L112" s="1"/>
      <c r="M112" s="40"/>
      <c r="N112" s="40"/>
      <c r="O112" s="40"/>
      <c r="P112" s="40"/>
      <c r="Q112" s="40"/>
      <c r="R112" s="40"/>
      <c r="S112" s="40"/>
      <c r="T112" s="40"/>
      <c r="U112" s="40"/>
    </row>
    <row r="113" ht="14.25" spans="1:21">
      <c r="A113" s="1"/>
      <c r="B113" s="23">
        <v>1</v>
      </c>
      <c r="C113" s="28" t="s">
        <v>26</v>
      </c>
      <c r="D113" s="28" t="s">
        <v>101</v>
      </c>
      <c r="E113" s="23" t="s">
        <v>28</v>
      </c>
      <c r="F113" s="26">
        <v>5</v>
      </c>
      <c r="G113" s="22">
        <v>5</v>
      </c>
      <c r="H113" s="27"/>
      <c r="I113" s="44"/>
      <c r="J113" s="45"/>
      <c r="K113" s="45"/>
      <c r="L113" s="1"/>
      <c r="M113" s="40"/>
      <c r="N113" s="40"/>
      <c r="O113" s="40"/>
      <c r="P113" s="40"/>
      <c r="Q113" s="40"/>
      <c r="R113" s="40"/>
      <c r="S113" s="40"/>
      <c r="T113" s="40"/>
      <c r="U113" s="40"/>
    </row>
    <row r="114" ht="14.25" spans="1:21">
      <c r="A114" s="1"/>
      <c r="B114" s="23">
        <v>2</v>
      </c>
      <c r="C114" s="28" t="s">
        <v>29</v>
      </c>
      <c r="D114" s="28" t="s">
        <v>58</v>
      </c>
      <c r="E114" s="23" t="s">
        <v>28</v>
      </c>
      <c r="F114" s="26">
        <v>10</v>
      </c>
      <c r="G114" s="22">
        <v>10</v>
      </c>
      <c r="H114" s="27"/>
      <c r="I114" s="44"/>
      <c r="J114" s="45"/>
      <c r="K114" s="45"/>
      <c r="L114" s="1"/>
      <c r="M114" s="40"/>
      <c r="N114" s="40"/>
      <c r="O114" s="40"/>
      <c r="P114" s="40"/>
      <c r="Q114" s="40"/>
      <c r="R114" s="40"/>
      <c r="S114" s="40"/>
      <c r="T114" s="40"/>
      <c r="U114" s="40"/>
    </row>
    <row r="115" ht="27" spans="1:21">
      <c r="A115" s="1"/>
      <c r="B115" s="23">
        <v>3</v>
      </c>
      <c r="C115" s="28" t="s">
        <v>89</v>
      </c>
      <c r="D115" s="141" t="s">
        <v>90</v>
      </c>
      <c r="E115" s="23" t="s">
        <v>28</v>
      </c>
      <c r="F115" s="26">
        <v>1</v>
      </c>
      <c r="G115" s="22">
        <v>1</v>
      </c>
      <c r="H115" s="27"/>
      <c r="I115" s="44"/>
      <c r="J115" s="45"/>
      <c r="K115" s="45"/>
      <c r="L115" s="1"/>
      <c r="M115" s="40"/>
      <c r="N115" s="40"/>
      <c r="O115" s="40"/>
      <c r="P115" s="40"/>
      <c r="Q115" s="40"/>
      <c r="R115" s="40"/>
      <c r="S115" s="40"/>
      <c r="T115" s="40"/>
      <c r="U115" s="40"/>
    </row>
    <row r="116" ht="27" spans="1:21">
      <c r="A116" s="1"/>
      <c r="B116" s="23">
        <v>4</v>
      </c>
      <c r="C116" s="28" t="s">
        <v>35</v>
      </c>
      <c r="D116" s="28" t="s">
        <v>102</v>
      </c>
      <c r="E116" s="23" t="s">
        <v>28</v>
      </c>
      <c r="F116" s="26">
        <v>1</v>
      </c>
      <c r="G116" s="22">
        <v>1</v>
      </c>
      <c r="H116" s="27"/>
      <c r="I116" s="44"/>
      <c r="J116" s="45"/>
      <c r="K116" s="45"/>
      <c r="L116" s="1"/>
      <c r="M116" s="40"/>
      <c r="N116" s="40"/>
      <c r="O116" s="40"/>
      <c r="P116" s="40"/>
      <c r="Q116" s="40"/>
      <c r="R116" s="40"/>
      <c r="S116" s="40"/>
      <c r="T116" s="40"/>
      <c r="U116" s="40"/>
    </row>
    <row r="117" ht="14.25" spans="1:21">
      <c r="A117" s="1"/>
      <c r="B117" s="23">
        <v>5</v>
      </c>
      <c r="C117" s="28" t="s">
        <v>37</v>
      </c>
      <c r="D117" s="28" t="s">
        <v>105</v>
      </c>
      <c r="E117" s="23" t="s">
        <v>28</v>
      </c>
      <c r="F117" s="26">
        <v>1</v>
      </c>
      <c r="G117" s="127">
        <v>1</v>
      </c>
      <c r="H117" s="27"/>
      <c r="I117" s="44"/>
      <c r="J117" s="45"/>
      <c r="K117" s="45"/>
      <c r="L117" s="1"/>
      <c r="M117" s="40"/>
      <c r="N117" s="40"/>
      <c r="O117" s="40"/>
      <c r="P117" s="40"/>
      <c r="Q117" s="40"/>
      <c r="R117" s="40"/>
      <c r="S117" s="40"/>
      <c r="T117" s="40"/>
      <c r="U117" s="40"/>
    </row>
    <row r="118" ht="14.25" spans="1:21">
      <c r="A118" s="1"/>
      <c r="B118" s="23">
        <v>6</v>
      </c>
      <c r="C118" s="28" t="s">
        <v>45</v>
      </c>
      <c r="D118" s="28" t="s">
        <v>46</v>
      </c>
      <c r="E118" s="23" t="s">
        <v>28</v>
      </c>
      <c r="F118" s="26">
        <v>1</v>
      </c>
      <c r="G118" s="22">
        <v>1</v>
      </c>
      <c r="H118" s="27"/>
      <c r="I118" s="44"/>
      <c r="J118" s="45"/>
      <c r="K118" s="45"/>
      <c r="L118" s="1"/>
      <c r="M118" s="40"/>
      <c r="N118" s="40"/>
      <c r="O118" s="40"/>
      <c r="P118" s="40"/>
      <c r="Q118" s="40"/>
      <c r="R118" s="40"/>
      <c r="S118" s="40"/>
      <c r="T118" s="40"/>
      <c r="U118" s="40"/>
    </row>
    <row r="119" ht="14.25" spans="1:21">
      <c r="A119" s="1"/>
      <c r="B119" s="23">
        <v>7</v>
      </c>
      <c r="C119" s="28" t="s">
        <v>39</v>
      </c>
      <c r="D119" s="167" t="s">
        <v>40</v>
      </c>
      <c r="E119" s="23" t="s">
        <v>28</v>
      </c>
      <c r="F119" s="26">
        <v>1</v>
      </c>
      <c r="G119" s="22">
        <v>4</v>
      </c>
      <c r="H119" s="27"/>
      <c r="I119" s="44"/>
      <c r="J119" s="45"/>
      <c r="K119" s="45"/>
      <c r="L119" s="1"/>
      <c r="M119" s="40"/>
      <c r="N119" s="40"/>
      <c r="O119" s="40"/>
      <c r="P119" s="40"/>
      <c r="Q119" s="40"/>
      <c r="R119" s="40"/>
      <c r="S119" s="40"/>
      <c r="T119" s="40"/>
      <c r="U119" s="40"/>
    </row>
    <row r="120" ht="14.25" spans="1:21">
      <c r="A120" s="1"/>
      <c r="B120" s="23">
        <v>8</v>
      </c>
      <c r="C120" s="28" t="s">
        <v>47</v>
      </c>
      <c r="D120" s="134" t="s">
        <v>48</v>
      </c>
      <c r="E120" s="23" t="s">
        <v>28</v>
      </c>
      <c r="F120" s="26">
        <v>1</v>
      </c>
      <c r="G120" s="22">
        <v>1</v>
      </c>
      <c r="H120" s="27"/>
      <c r="I120" s="44"/>
      <c r="J120" s="45"/>
      <c r="K120" s="45"/>
      <c r="L120" s="1"/>
      <c r="M120" s="40"/>
      <c r="N120" s="40"/>
      <c r="O120" s="40"/>
      <c r="P120" s="40"/>
      <c r="Q120" s="40"/>
      <c r="R120" s="40"/>
      <c r="S120" s="40"/>
      <c r="T120" s="40"/>
      <c r="U120" s="40"/>
    </row>
    <row r="121" ht="14.25" spans="1:21">
      <c r="A121" s="1"/>
      <c r="B121" s="23">
        <v>9</v>
      </c>
      <c r="C121" s="28" t="s">
        <v>49</v>
      </c>
      <c r="D121" s="135" t="s">
        <v>50</v>
      </c>
      <c r="E121" s="23" t="s">
        <v>28</v>
      </c>
      <c r="F121" s="26">
        <v>2</v>
      </c>
      <c r="G121" s="22">
        <v>2</v>
      </c>
      <c r="H121" s="27"/>
      <c r="I121" s="44"/>
      <c r="J121" s="45"/>
      <c r="K121" s="45"/>
      <c r="L121" s="1"/>
      <c r="M121" s="40"/>
      <c r="N121" s="40"/>
      <c r="O121" s="40"/>
      <c r="P121" s="40"/>
      <c r="Q121" s="40"/>
      <c r="R121" s="40"/>
      <c r="S121" s="40"/>
      <c r="T121" s="40"/>
      <c r="U121" s="40"/>
    </row>
    <row r="122" ht="14.25" spans="1:21">
      <c r="A122" s="1"/>
      <c r="B122" s="23">
        <v>10</v>
      </c>
      <c r="C122" s="28" t="s">
        <v>41</v>
      </c>
      <c r="D122" s="28" t="s">
        <v>107</v>
      </c>
      <c r="E122" s="23" t="s">
        <v>28</v>
      </c>
      <c r="F122" s="26">
        <v>1</v>
      </c>
      <c r="G122" s="22">
        <v>4</v>
      </c>
      <c r="H122" s="27"/>
      <c r="I122" s="44"/>
      <c r="J122" s="45"/>
      <c r="K122" s="45"/>
      <c r="L122" s="1"/>
      <c r="M122" s="40"/>
      <c r="N122" s="40"/>
      <c r="O122" s="40"/>
      <c r="P122" s="40"/>
      <c r="Q122" s="40"/>
      <c r="R122" s="40"/>
      <c r="S122" s="40"/>
      <c r="T122" s="40"/>
      <c r="U122" s="40"/>
    </row>
    <row r="123" ht="14.25" spans="1:21">
      <c r="A123" s="1"/>
      <c r="B123" s="23">
        <v>11</v>
      </c>
      <c r="C123" s="28" t="s">
        <v>31</v>
      </c>
      <c r="D123" s="28" t="s">
        <v>58</v>
      </c>
      <c r="E123" s="23" t="s">
        <v>28</v>
      </c>
      <c r="F123" s="26">
        <v>1</v>
      </c>
      <c r="G123" s="39">
        <v>2</v>
      </c>
      <c r="H123" s="27"/>
      <c r="I123" s="44"/>
      <c r="J123" s="45"/>
      <c r="K123" s="45"/>
      <c r="L123" s="1"/>
      <c r="M123" s="40"/>
      <c r="N123" s="40"/>
      <c r="O123" s="40"/>
      <c r="P123" s="40"/>
      <c r="Q123" s="40"/>
      <c r="R123" s="40"/>
      <c r="S123" s="40"/>
      <c r="T123" s="40"/>
      <c r="U123" s="40"/>
    </row>
    <row r="124" ht="14.25" spans="1:21">
      <c r="A124" s="1"/>
      <c r="B124" s="23">
        <v>12</v>
      </c>
      <c r="C124" s="28" t="s">
        <v>116</v>
      </c>
      <c r="D124" s="28" t="s">
        <v>58</v>
      </c>
      <c r="E124" s="23" t="s">
        <v>28</v>
      </c>
      <c r="F124" s="26">
        <v>3</v>
      </c>
      <c r="G124" s="39">
        <v>2</v>
      </c>
      <c r="H124" s="27"/>
      <c r="I124" s="44"/>
      <c r="J124" s="45"/>
      <c r="K124" s="45"/>
      <c r="L124" s="1"/>
      <c r="M124" s="40"/>
      <c r="N124" s="40"/>
      <c r="O124" s="40"/>
      <c r="P124" s="40"/>
      <c r="Q124" s="40"/>
      <c r="R124" s="40"/>
      <c r="S124" s="40"/>
      <c r="T124" s="40"/>
      <c r="U124" s="40"/>
    </row>
    <row r="125" ht="14.25" spans="1:21">
      <c r="A125" s="1"/>
      <c r="B125" s="23">
        <v>13</v>
      </c>
      <c r="C125" s="28" t="s">
        <v>117</v>
      </c>
      <c r="D125" s="28" t="s">
        <v>118</v>
      </c>
      <c r="E125" s="23" t="s">
        <v>28</v>
      </c>
      <c r="F125" s="26">
        <v>1</v>
      </c>
      <c r="G125" s="22">
        <v>1</v>
      </c>
      <c r="H125" s="27"/>
      <c r="I125" s="44"/>
      <c r="J125" s="45"/>
      <c r="K125" s="45"/>
      <c r="L125" s="1"/>
      <c r="M125" s="40"/>
      <c r="N125" s="40"/>
      <c r="O125" s="40"/>
      <c r="P125" s="40"/>
      <c r="Q125" s="40"/>
      <c r="R125" s="40"/>
      <c r="S125" s="40"/>
      <c r="T125" s="40"/>
      <c r="U125" s="40"/>
    </row>
    <row r="126" ht="14.25" spans="1:21">
      <c r="A126" s="1"/>
      <c r="B126" s="23">
        <v>14</v>
      </c>
      <c r="C126" s="28" t="s">
        <v>119</v>
      </c>
      <c r="D126" s="28" t="s">
        <v>120</v>
      </c>
      <c r="E126" s="23" t="s">
        <v>28</v>
      </c>
      <c r="F126" s="26">
        <v>1</v>
      </c>
      <c r="G126" s="22">
        <v>1</v>
      </c>
      <c r="H126" s="27"/>
      <c r="I126" s="44"/>
      <c r="J126" s="45"/>
      <c r="K126" s="45"/>
      <c r="L126" s="1"/>
      <c r="M126" s="40"/>
      <c r="N126" s="40"/>
      <c r="O126" s="40"/>
      <c r="P126" s="40"/>
      <c r="Q126" s="40"/>
      <c r="R126" s="40"/>
      <c r="S126" s="40"/>
      <c r="T126" s="40"/>
      <c r="U126" s="40"/>
    </row>
    <row r="127" ht="14.25" spans="1:21">
      <c r="A127" s="1"/>
      <c r="B127" s="23">
        <v>15</v>
      </c>
      <c r="C127" s="28" t="s">
        <v>121</v>
      </c>
      <c r="D127" s="28" t="s">
        <v>122</v>
      </c>
      <c r="E127" s="23" t="s">
        <v>28</v>
      </c>
      <c r="F127" s="26">
        <v>2</v>
      </c>
      <c r="G127" s="22">
        <v>2</v>
      </c>
      <c r="H127" s="27"/>
      <c r="I127" s="44"/>
      <c r="J127" s="45"/>
      <c r="K127" s="45"/>
      <c r="L127" s="1"/>
      <c r="M127" s="40"/>
      <c r="N127" s="40"/>
      <c r="O127" s="40"/>
      <c r="P127" s="40"/>
      <c r="Q127" s="40"/>
      <c r="R127" s="40"/>
      <c r="S127" s="40"/>
      <c r="T127" s="40"/>
      <c r="U127" s="40"/>
    </row>
    <row r="128" ht="14.25" spans="1:21">
      <c r="A128" s="1"/>
      <c r="B128" s="23">
        <v>16</v>
      </c>
      <c r="C128" s="28" t="s">
        <v>94</v>
      </c>
      <c r="D128" s="28" t="s">
        <v>58</v>
      </c>
      <c r="E128" s="23" t="s">
        <v>28</v>
      </c>
      <c r="F128" s="26">
        <v>1</v>
      </c>
      <c r="G128" s="22">
        <v>1</v>
      </c>
      <c r="H128" s="27"/>
      <c r="I128" s="44"/>
      <c r="J128" s="45"/>
      <c r="K128" s="45"/>
      <c r="L128" s="1"/>
      <c r="M128" s="40"/>
      <c r="N128" s="40"/>
      <c r="O128" s="40"/>
      <c r="P128" s="40"/>
      <c r="Q128" s="40"/>
      <c r="R128" s="40"/>
      <c r="S128" s="40"/>
      <c r="T128" s="40"/>
      <c r="U128" s="40"/>
    </row>
    <row r="129" ht="14.25" spans="1:21">
      <c r="A129" s="1"/>
      <c r="B129" s="23">
        <v>17</v>
      </c>
      <c r="C129" s="34" t="s">
        <v>95</v>
      </c>
      <c r="D129" s="143" t="s">
        <v>58</v>
      </c>
      <c r="E129" s="140" t="s">
        <v>28</v>
      </c>
      <c r="F129" s="142">
        <v>1</v>
      </c>
      <c r="G129" s="22">
        <v>1</v>
      </c>
      <c r="H129" s="22"/>
      <c r="I129" s="27"/>
      <c r="J129" s="44"/>
      <c r="K129" s="45"/>
      <c r="L129" s="1"/>
      <c r="M129" s="40"/>
      <c r="N129" s="40"/>
      <c r="O129" s="40"/>
      <c r="P129" s="40"/>
      <c r="Q129" s="40"/>
      <c r="R129" s="40"/>
      <c r="S129" s="40"/>
      <c r="T129" s="40"/>
      <c r="U129" s="40"/>
    </row>
    <row r="130" ht="16.5" spans="1:21">
      <c r="A130" s="1"/>
      <c r="B130" s="23">
        <v>18</v>
      </c>
      <c r="C130" s="136" t="s">
        <v>53</v>
      </c>
      <c r="D130" s="134" t="s">
        <v>54</v>
      </c>
      <c r="E130" s="23" t="s">
        <v>28</v>
      </c>
      <c r="F130" s="93">
        <v>1</v>
      </c>
      <c r="G130" s="127">
        <v>1</v>
      </c>
      <c r="H130" s="27"/>
      <c r="I130" s="44"/>
      <c r="J130" s="45"/>
      <c r="K130" s="45"/>
      <c r="L130" s="1"/>
      <c r="M130" s="40"/>
      <c r="N130" s="40"/>
      <c r="O130" s="40"/>
      <c r="P130" s="40"/>
      <c r="Q130" s="40"/>
      <c r="R130" s="40"/>
      <c r="S130" s="40"/>
      <c r="T130" s="40"/>
      <c r="U130" s="40"/>
    </row>
    <row r="131" ht="14.25" spans="1:21">
      <c r="A131" s="1"/>
      <c r="B131" s="23">
        <v>19</v>
      </c>
      <c r="C131" s="28" t="s">
        <v>43</v>
      </c>
      <c r="D131" s="28" t="s">
        <v>44</v>
      </c>
      <c r="E131" s="23" t="s">
        <v>28</v>
      </c>
      <c r="F131" s="26">
        <v>1</v>
      </c>
      <c r="G131" s="127">
        <v>1</v>
      </c>
      <c r="H131" s="27"/>
      <c r="I131" s="44"/>
      <c r="J131" s="45"/>
      <c r="K131" s="45"/>
      <c r="L131" s="1"/>
      <c r="M131" s="40"/>
      <c r="N131" s="40"/>
      <c r="O131" s="40"/>
      <c r="P131" s="40"/>
      <c r="Q131" s="40"/>
      <c r="R131" s="40"/>
      <c r="S131" s="40"/>
      <c r="T131" s="40"/>
      <c r="U131" s="40"/>
    </row>
    <row r="132" ht="13.5" customHeight="1" spans="1:21">
      <c r="A132" s="1"/>
      <c r="B132" s="20" t="s">
        <v>123</v>
      </c>
      <c r="C132" s="6"/>
      <c r="D132" s="6"/>
      <c r="E132" s="6"/>
      <c r="F132" s="6"/>
      <c r="G132" s="6"/>
      <c r="H132" s="6"/>
      <c r="I132" s="6"/>
      <c r="J132" s="6"/>
      <c r="K132" s="5"/>
      <c r="L132" s="1"/>
      <c r="M132" s="40"/>
      <c r="N132" s="40"/>
      <c r="O132" s="40"/>
      <c r="P132" s="40"/>
      <c r="Q132" s="40"/>
      <c r="R132" s="40"/>
      <c r="S132" s="40"/>
      <c r="T132" s="40"/>
      <c r="U132" s="40"/>
    </row>
    <row r="133" ht="12.75" customHeight="1" spans="1:21">
      <c r="A133" s="1"/>
      <c r="B133" s="21" t="s">
        <v>17</v>
      </c>
      <c r="C133" s="21" t="s">
        <v>18</v>
      </c>
      <c r="D133" s="21" t="s">
        <v>19</v>
      </c>
      <c r="E133" s="21" t="s">
        <v>20</v>
      </c>
      <c r="F133" s="21" t="s">
        <v>21</v>
      </c>
      <c r="G133" s="22" t="s">
        <v>21</v>
      </c>
      <c r="H133" s="22" t="s">
        <v>22</v>
      </c>
      <c r="I133" s="22" t="s">
        <v>23</v>
      </c>
      <c r="J133" s="43" t="s">
        <v>24</v>
      </c>
      <c r="K133" s="22" t="s">
        <v>25</v>
      </c>
      <c r="L133" s="1"/>
      <c r="M133" s="40"/>
      <c r="N133" s="40"/>
      <c r="O133" s="40"/>
      <c r="P133" s="40"/>
      <c r="Q133" s="40"/>
      <c r="R133" s="40"/>
      <c r="S133" s="40"/>
      <c r="T133" s="40"/>
      <c r="U133" s="40"/>
    </row>
    <row r="134" ht="20.25" customHeight="1" spans="1:21">
      <c r="A134" s="1"/>
      <c r="B134" s="23">
        <v>1</v>
      </c>
      <c r="C134" s="28" t="s">
        <v>124</v>
      </c>
      <c r="D134" s="28" t="s">
        <v>58</v>
      </c>
      <c r="E134" s="23" t="s">
        <v>125</v>
      </c>
      <c r="F134" s="26">
        <v>10</v>
      </c>
      <c r="G134" s="22">
        <v>10</v>
      </c>
      <c r="H134" s="27"/>
      <c r="I134" s="44"/>
      <c r="J134" s="45"/>
      <c r="K134" s="45"/>
      <c r="L134" s="1"/>
      <c r="M134" s="40"/>
      <c r="N134" s="40"/>
      <c r="O134" s="40"/>
      <c r="P134" s="40"/>
      <c r="Q134" s="40"/>
      <c r="R134" s="40"/>
      <c r="S134" s="40"/>
      <c r="T134" s="40"/>
      <c r="U134" s="40"/>
    </row>
    <row r="135" ht="12.75" customHeight="1" spans="1:21">
      <c r="A135" s="1"/>
      <c r="B135" s="23">
        <v>2</v>
      </c>
      <c r="C135" s="28" t="s">
        <v>59</v>
      </c>
      <c r="D135" s="28" t="s">
        <v>58</v>
      </c>
      <c r="E135" s="23" t="s">
        <v>28</v>
      </c>
      <c r="F135" s="26">
        <v>50</v>
      </c>
      <c r="G135" s="22">
        <v>50</v>
      </c>
      <c r="H135" s="27"/>
      <c r="I135" s="44"/>
      <c r="J135" s="45"/>
      <c r="K135" s="45"/>
      <c r="L135" s="1"/>
      <c r="M135" s="40"/>
      <c r="N135" s="40"/>
      <c r="O135" s="40"/>
      <c r="P135" s="40"/>
      <c r="Q135" s="40"/>
      <c r="R135" s="40"/>
      <c r="S135" s="40"/>
      <c r="T135" s="40"/>
      <c r="U135" s="40"/>
    </row>
    <row r="136" ht="12.75" customHeight="1" spans="1:21">
      <c r="A136" s="1"/>
      <c r="B136" s="23">
        <v>3</v>
      </c>
      <c r="C136" s="28" t="s">
        <v>126</v>
      </c>
      <c r="D136" s="28" t="s">
        <v>58</v>
      </c>
      <c r="E136" s="23" t="s">
        <v>28</v>
      </c>
      <c r="F136" s="26">
        <v>2</v>
      </c>
      <c r="G136" s="22">
        <v>2</v>
      </c>
      <c r="H136" s="27"/>
      <c r="I136" s="44"/>
      <c r="J136" s="45"/>
      <c r="K136" s="45"/>
      <c r="L136" s="1"/>
      <c r="M136" s="40"/>
      <c r="N136" s="40"/>
      <c r="O136" s="40"/>
      <c r="P136" s="40"/>
      <c r="Q136" s="40"/>
      <c r="R136" s="40"/>
      <c r="S136" s="40"/>
      <c r="T136" s="40"/>
      <c r="U136" s="40"/>
    </row>
    <row r="137" ht="12.75" customHeight="1" spans="1:21">
      <c r="A137" s="1"/>
      <c r="B137" s="23">
        <v>4</v>
      </c>
      <c r="C137" s="28" t="s">
        <v>127</v>
      </c>
      <c r="D137" s="28" t="s">
        <v>58</v>
      </c>
      <c r="E137" s="23" t="s">
        <v>128</v>
      </c>
      <c r="F137" s="26">
        <v>1</v>
      </c>
      <c r="G137" s="22">
        <v>1</v>
      </c>
      <c r="H137" s="27"/>
      <c r="I137" s="44"/>
      <c r="J137" s="45"/>
      <c r="K137" s="45"/>
      <c r="L137" s="1"/>
      <c r="M137" s="40"/>
      <c r="N137" s="40"/>
      <c r="O137" s="40"/>
      <c r="P137" s="40"/>
      <c r="Q137" s="40"/>
      <c r="R137" s="40"/>
      <c r="S137" s="40"/>
      <c r="T137" s="40"/>
      <c r="U137" s="40"/>
    </row>
    <row r="138" ht="12.75" customHeight="1" spans="1:21">
      <c r="A138" s="1"/>
      <c r="B138" s="23">
        <v>5</v>
      </c>
      <c r="C138" s="28" t="s">
        <v>129</v>
      </c>
      <c r="D138" s="28" t="s">
        <v>58</v>
      </c>
      <c r="E138" s="23" t="s">
        <v>128</v>
      </c>
      <c r="F138" s="26">
        <v>1</v>
      </c>
      <c r="G138" s="22">
        <v>1</v>
      </c>
      <c r="H138" s="27"/>
      <c r="I138" s="44"/>
      <c r="J138" s="45"/>
      <c r="K138" s="45"/>
      <c r="L138" s="1"/>
      <c r="M138" s="40"/>
      <c r="N138" s="40"/>
      <c r="O138" s="40"/>
      <c r="P138" s="40"/>
      <c r="Q138" s="40"/>
      <c r="R138" s="40"/>
      <c r="S138" s="40"/>
      <c r="T138" s="40"/>
      <c r="U138" s="40"/>
    </row>
    <row r="139" ht="12.75" customHeight="1" spans="1:21">
      <c r="A139" s="1"/>
      <c r="B139" s="23">
        <v>6</v>
      </c>
      <c r="C139" s="28" t="s">
        <v>130</v>
      </c>
      <c r="D139" s="28" t="s">
        <v>58</v>
      </c>
      <c r="E139" s="23" t="s">
        <v>28</v>
      </c>
      <c r="F139" s="26">
        <v>2</v>
      </c>
      <c r="G139" s="22">
        <v>2</v>
      </c>
      <c r="H139" s="27"/>
      <c r="I139" s="44"/>
      <c r="J139" s="45"/>
      <c r="K139" s="45"/>
      <c r="L139" s="1"/>
      <c r="M139" s="40"/>
      <c r="N139" s="40"/>
      <c r="O139" s="40"/>
      <c r="P139" s="40"/>
      <c r="Q139" s="40"/>
      <c r="R139" s="40"/>
      <c r="S139" s="40"/>
      <c r="T139" s="40"/>
      <c r="U139" s="40"/>
    </row>
    <row r="140" ht="12.75" customHeight="1" spans="1:21">
      <c r="A140" s="1"/>
      <c r="B140" s="23">
        <v>7</v>
      </c>
      <c r="C140" s="28" t="s">
        <v>131</v>
      </c>
      <c r="D140" s="28" t="s">
        <v>58</v>
      </c>
      <c r="E140" s="23" t="s">
        <v>28</v>
      </c>
      <c r="F140" s="26">
        <v>2</v>
      </c>
      <c r="G140" s="22">
        <v>2</v>
      </c>
      <c r="H140" s="27"/>
      <c r="I140" s="44"/>
      <c r="J140" s="45"/>
      <c r="K140" s="45"/>
      <c r="L140" s="1"/>
      <c r="M140" s="40"/>
      <c r="N140" s="40"/>
      <c r="O140" s="40"/>
      <c r="P140" s="40"/>
      <c r="Q140" s="40"/>
      <c r="R140" s="40"/>
      <c r="S140" s="40"/>
      <c r="T140" s="40"/>
      <c r="U140" s="40"/>
    </row>
    <row r="141" ht="12.75" customHeight="1" spans="1:21">
      <c r="A141" s="1"/>
      <c r="B141" s="20" t="s">
        <v>132</v>
      </c>
      <c r="C141" s="6"/>
      <c r="D141" s="6"/>
      <c r="E141" s="6"/>
      <c r="F141" s="6"/>
      <c r="G141" s="6"/>
      <c r="H141" s="6"/>
      <c r="I141" s="6"/>
      <c r="J141" s="6"/>
      <c r="K141" s="5"/>
      <c r="L141" s="1"/>
      <c r="M141" s="40"/>
      <c r="N141" s="40"/>
      <c r="O141" s="40"/>
      <c r="P141" s="40"/>
      <c r="Q141" s="40"/>
      <c r="R141" s="40"/>
      <c r="S141" s="40"/>
      <c r="T141" s="40"/>
      <c r="U141" s="40"/>
    </row>
    <row r="142" ht="12.75" customHeight="1" spans="1:21">
      <c r="A142" s="1"/>
      <c r="B142" s="21" t="s">
        <v>17</v>
      </c>
      <c r="C142" s="29" t="s">
        <v>79</v>
      </c>
      <c r="D142" s="6"/>
      <c r="E142" s="6"/>
      <c r="F142" s="5"/>
      <c r="G142" s="30" t="s">
        <v>25</v>
      </c>
      <c r="H142" s="6"/>
      <c r="I142" s="6"/>
      <c r="J142" s="6"/>
      <c r="K142" s="5"/>
      <c r="L142" s="1"/>
      <c r="M142" s="40"/>
      <c r="N142" s="40"/>
      <c r="O142" s="40"/>
      <c r="P142" s="40"/>
      <c r="Q142" s="40"/>
      <c r="R142" s="40"/>
      <c r="S142" s="40"/>
      <c r="T142" s="40"/>
      <c r="U142" s="40"/>
    </row>
    <row r="143" ht="12.75" customHeight="1" spans="1:21">
      <c r="A143" s="1"/>
      <c r="B143" s="23">
        <v>1</v>
      </c>
      <c r="C143" s="31" t="s">
        <v>133</v>
      </c>
      <c r="D143" s="6"/>
      <c r="E143" s="6"/>
      <c r="F143" s="5"/>
      <c r="G143" s="32"/>
      <c r="H143" s="6"/>
      <c r="I143" s="6"/>
      <c r="J143" s="6"/>
      <c r="K143" s="5"/>
      <c r="L143" s="1"/>
      <c r="M143" s="40"/>
      <c r="N143" s="40"/>
      <c r="O143" s="40"/>
      <c r="P143" s="40"/>
      <c r="Q143" s="40"/>
      <c r="R143" s="40"/>
      <c r="S143" s="40"/>
      <c r="T143" s="40"/>
      <c r="U143" s="40"/>
    </row>
    <row r="144" ht="12.75" customHeight="1" spans="1:21">
      <c r="A144" s="1"/>
      <c r="B144" s="23">
        <v>2</v>
      </c>
      <c r="C144" s="31" t="s">
        <v>98</v>
      </c>
      <c r="D144" s="6"/>
      <c r="E144" s="6"/>
      <c r="F144" s="5"/>
      <c r="G144" s="32"/>
      <c r="H144" s="6"/>
      <c r="I144" s="6"/>
      <c r="J144" s="6"/>
      <c r="K144" s="5"/>
      <c r="L144" s="1"/>
      <c r="M144" s="40"/>
      <c r="N144" s="40"/>
      <c r="O144" s="40"/>
      <c r="P144" s="40"/>
      <c r="Q144" s="40"/>
      <c r="R144" s="40"/>
      <c r="S144" s="40"/>
      <c r="T144" s="40"/>
      <c r="U144" s="40"/>
    </row>
    <row r="145" ht="14.25" spans="1:21">
      <c r="A145" s="1"/>
      <c r="B145" s="23">
        <v>3</v>
      </c>
      <c r="C145" s="31" t="s">
        <v>134</v>
      </c>
      <c r="D145" s="6"/>
      <c r="E145" s="6"/>
      <c r="F145" s="5"/>
      <c r="G145" s="32" t="s">
        <v>135</v>
      </c>
      <c r="H145" s="6"/>
      <c r="I145" s="6"/>
      <c r="J145" s="6"/>
      <c r="K145" s="5"/>
      <c r="L145" s="1"/>
      <c r="M145" s="40"/>
      <c r="N145" s="40"/>
      <c r="O145" s="40"/>
      <c r="P145" s="40"/>
      <c r="Q145" s="40"/>
      <c r="R145" s="40"/>
      <c r="S145" s="40"/>
      <c r="T145" s="40"/>
      <c r="U145" s="40"/>
    </row>
    <row r="146" ht="12.75" customHeight="1" spans="1:21">
      <c r="A146" s="1"/>
      <c r="B146" s="11"/>
      <c r="C146" s="11"/>
      <c r="D146" s="11"/>
      <c r="E146" s="11"/>
      <c r="F146" s="12"/>
      <c r="G146" s="3"/>
      <c r="H146" s="2"/>
      <c r="I146" s="1"/>
      <c r="J146" s="1"/>
      <c r="K146" s="1"/>
      <c r="L146" s="1"/>
      <c r="M146" s="40"/>
      <c r="N146" s="40"/>
      <c r="O146" s="40"/>
      <c r="P146" s="40"/>
      <c r="Q146" s="40"/>
      <c r="R146" s="40"/>
      <c r="S146" s="40"/>
      <c r="T146" s="40"/>
      <c r="U146" s="40"/>
    </row>
    <row r="147" ht="12.75" customHeight="1" spans="1:21">
      <c r="A147" s="1"/>
      <c r="B147" s="11"/>
      <c r="C147" s="11"/>
      <c r="D147" s="11"/>
      <c r="E147" s="11"/>
      <c r="F147" s="12"/>
      <c r="G147" s="3"/>
      <c r="H147" s="2"/>
      <c r="I147" s="1"/>
      <c r="J147" s="1"/>
      <c r="K147" s="1"/>
      <c r="L147" s="1"/>
      <c r="M147" s="40"/>
      <c r="N147" s="40"/>
      <c r="O147" s="40"/>
      <c r="P147" s="40"/>
      <c r="Q147" s="40"/>
      <c r="R147" s="40"/>
      <c r="S147" s="40"/>
      <c r="T147" s="40"/>
      <c r="U147" s="40"/>
    </row>
    <row r="148" ht="24" customHeight="1" spans="1:21">
      <c r="A148" s="1"/>
      <c r="B148" s="19" t="s">
        <v>136</v>
      </c>
      <c r="C148" s="6"/>
      <c r="D148" s="6"/>
      <c r="E148" s="6"/>
      <c r="F148" s="6"/>
      <c r="G148" s="6"/>
      <c r="H148" s="6"/>
      <c r="I148" s="6"/>
      <c r="J148" s="6"/>
      <c r="K148" s="5"/>
      <c r="L148" s="1"/>
      <c r="M148" s="40"/>
      <c r="N148" s="40"/>
      <c r="O148" s="40"/>
      <c r="P148" s="40"/>
      <c r="Q148" s="40"/>
      <c r="R148" s="40"/>
      <c r="S148" s="40"/>
      <c r="T148" s="40"/>
      <c r="U148" s="40"/>
    </row>
    <row r="149" ht="13.5" customHeight="1" spans="1:21">
      <c r="A149" s="1"/>
      <c r="B149" s="20" t="s">
        <v>137</v>
      </c>
      <c r="C149" s="6"/>
      <c r="D149" s="6"/>
      <c r="E149" s="6"/>
      <c r="F149" s="6"/>
      <c r="G149" s="6"/>
      <c r="H149" s="6"/>
      <c r="I149" s="6"/>
      <c r="J149" s="6"/>
      <c r="K149" s="5"/>
      <c r="L149" s="1"/>
      <c r="M149" s="40"/>
      <c r="N149" s="40"/>
      <c r="O149" s="40"/>
      <c r="P149" s="40"/>
      <c r="Q149" s="40"/>
      <c r="R149" s="40"/>
      <c r="S149" s="40"/>
      <c r="T149" s="40"/>
      <c r="U149" s="40"/>
    </row>
    <row r="150" ht="12.75" customHeight="1" spans="1:21">
      <c r="A150" s="1"/>
      <c r="B150" s="21" t="s">
        <v>17</v>
      </c>
      <c r="C150" s="21" t="s">
        <v>18</v>
      </c>
      <c r="D150" s="21" t="s">
        <v>19</v>
      </c>
      <c r="E150" s="21" t="s">
        <v>20</v>
      </c>
      <c r="F150" s="21" t="s">
        <v>21</v>
      </c>
      <c r="G150" s="22" t="s">
        <v>21</v>
      </c>
      <c r="H150" s="22" t="s">
        <v>22</v>
      </c>
      <c r="I150" s="22" t="s">
        <v>23</v>
      </c>
      <c r="J150" s="43" t="s">
        <v>24</v>
      </c>
      <c r="K150" s="22" t="s">
        <v>25</v>
      </c>
      <c r="L150" s="1"/>
      <c r="M150" s="40"/>
      <c r="N150" s="40"/>
      <c r="O150" s="40"/>
      <c r="P150" s="40"/>
      <c r="Q150" s="40"/>
      <c r="R150" s="40"/>
      <c r="S150" s="40"/>
      <c r="T150" s="40"/>
      <c r="U150" s="40"/>
    </row>
    <row r="151" ht="14.25" spans="1:21">
      <c r="A151" s="1"/>
      <c r="B151" s="23">
        <v>1</v>
      </c>
      <c r="C151" s="28" t="s">
        <v>119</v>
      </c>
      <c r="D151" s="28" t="s">
        <v>120</v>
      </c>
      <c r="E151" s="23" t="s">
        <v>28</v>
      </c>
      <c r="F151" s="26">
        <v>1</v>
      </c>
      <c r="G151" s="22">
        <v>1</v>
      </c>
      <c r="H151" s="27"/>
      <c r="I151" s="44"/>
      <c r="J151" s="45"/>
      <c r="K151" s="45"/>
      <c r="L151" s="1"/>
      <c r="M151" s="40"/>
      <c r="N151" s="40"/>
      <c r="O151" s="40"/>
      <c r="P151" s="40"/>
      <c r="Q151" s="40"/>
      <c r="R151" s="40"/>
      <c r="S151" s="40"/>
      <c r="T151" s="40"/>
      <c r="U151" s="40"/>
    </row>
    <row r="152" ht="14.25" spans="1:21">
      <c r="A152" s="1"/>
      <c r="B152" s="23">
        <v>2</v>
      </c>
      <c r="C152" s="28" t="s">
        <v>121</v>
      </c>
      <c r="D152" s="28" t="s">
        <v>138</v>
      </c>
      <c r="E152" s="23" t="s">
        <v>28</v>
      </c>
      <c r="F152" s="26">
        <v>4</v>
      </c>
      <c r="G152" s="22">
        <v>4</v>
      </c>
      <c r="H152" s="27"/>
      <c r="I152" s="44"/>
      <c r="J152" s="45"/>
      <c r="K152" s="45"/>
      <c r="L152" s="1"/>
      <c r="M152" s="40"/>
      <c r="N152" s="40"/>
      <c r="O152" s="40"/>
      <c r="P152" s="40"/>
      <c r="Q152" s="40"/>
      <c r="R152" s="40"/>
      <c r="S152" s="40"/>
      <c r="T152" s="40"/>
      <c r="U152" s="40"/>
    </row>
    <row r="153" ht="39.75" spans="1:21">
      <c r="A153" s="1"/>
      <c r="B153" s="23">
        <v>3</v>
      </c>
      <c r="C153" s="28" t="s">
        <v>117</v>
      </c>
      <c r="D153" s="28" t="s">
        <v>139</v>
      </c>
      <c r="E153" s="23" t="s">
        <v>28</v>
      </c>
      <c r="F153" s="26">
        <v>1</v>
      </c>
      <c r="G153" s="22">
        <v>1</v>
      </c>
      <c r="H153" s="27"/>
      <c r="I153" s="44"/>
      <c r="J153" s="45"/>
      <c r="K153" s="45"/>
      <c r="L153" s="1"/>
      <c r="M153" s="40"/>
      <c r="N153" s="40"/>
      <c r="O153" s="40"/>
      <c r="P153" s="40"/>
      <c r="Q153" s="40"/>
      <c r="R153" s="40"/>
      <c r="S153" s="40"/>
      <c r="T153" s="40"/>
      <c r="U153" s="40"/>
    </row>
    <row r="154" ht="14.25" spans="1:21">
      <c r="A154" s="1"/>
      <c r="B154" s="23">
        <v>4</v>
      </c>
      <c r="C154" s="28" t="s">
        <v>94</v>
      </c>
      <c r="D154" s="28" t="s">
        <v>58</v>
      </c>
      <c r="E154" s="23" t="s">
        <v>28</v>
      </c>
      <c r="F154" s="26">
        <v>1</v>
      </c>
      <c r="G154" s="22">
        <v>1</v>
      </c>
      <c r="H154" s="27"/>
      <c r="I154" s="44"/>
      <c r="J154" s="45"/>
      <c r="K154" s="45"/>
      <c r="L154" s="1"/>
      <c r="M154" s="40"/>
      <c r="N154" s="40"/>
      <c r="O154" s="40"/>
      <c r="P154" s="40"/>
      <c r="Q154" s="40"/>
      <c r="R154" s="40"/>
      <c r="S154" s="40"/>
      <c r="T154" s="40"/>
      <c r="U154" s="40"/>
    </row>
    <row r="155" ht="14.25" spans="1:21">
      <c r="A155" s="1"/>
      <c r="B155" s="23">
        <v>5</v>
      </c>
      <c r="C155" s="28" t="s">
        <v>31</v>
      </c>
      <c r="D155" s="28" t="s">
        <v>58</v>
      </c>
      <c r="E155" s="23" t="s">
        <v>28</v>
      </c>
      <c r="F155" s="26">
        <v>1</v>
      </c>
      <c r="G155" s="39">
        <v>1</v>
      </c>
      <c r="H155" s="27"/>
      <c r="I155" s="44"/>
      <c r="J155" s="45"/>
      <c r="K155" s="45"/>
      <c r="L155" s="1"/>
      <c r="M155" s="40"/>
      <c r="N155" s="40"/>
      <c r="O155" s="40"/>
      <c r="P155" s="40"/>
      <c r="Q155" s="40"/>
      <c r="R155" s="40"/>
      <c r="S155" s="40"/>
      <c r="T155" s="40"/>
      <c r="U155" s="40"/>
    </row>
    <row r="156" ht="14.25" spans="1:21">
      <c r="A156" s="1"/>
      <c r="B156" s="23">
        <v>6</v>
      </c>
      <c r="C156" s="28" t="s">
        <v>116</v>
      </c>
      <c r="D156" s="28" t="s">
        <v>58</v>
      </c>
      <c r="E156" s="23" t="s">
        <v>28</v>
      </c>
      <c r="F156" s="26">
        <v>1</v>
      </c>
      <c r="G156" s="39">
        <v>1</v>
      </c>
      <c r="H156" s="27"/>
      <c r="I156" s="44"/>
      <c r="J156" s="45"/>
      <c r="K156" s="45"/>
      <c r="L156" s="1"/>
      <c r="M156" s="40"/>
      <c r="N156" s="40"/>
      <c r="O156" s="40"/>
      <c r="P156" s="40"/>
      <c r="Q156" s="40"/>
      <c r="R156" s="40"/>
      <c r="S156" s="40"/>
      <c r="T156" s="40"/>
      <c r="U156" s="40"/>
    </row>
    <row r="157" ht="14.25" spans="1:21">
      <c r="A157" s="1"/>
      <c r="B157" s="20" t="s">
        <v>140</v>
      </c>
      <c r="C157" s="6"/>
      <c r="D157" s="6"/>
      <c r="E157" s="6"/>
      <c r="F157" s="6"/>
      <c r="G157" s="6"/>
      <c r="H157" s="6"/>
      <c r="I157" s="6"/>
      <c r="J157" s="6"/>
      <c r="K157" s="5"/>
      <c r="L157" s="1"/>
      <c r="M157" s="40"/>
      <c r="N157" s="40"/>
      <c r="O157" s="40"/>
      <c r="P157" s="40"/>
      <c r="Q157" s="40"/>
      <c r="R157" s="40"/>
      <c r="S157" s="40"/>
      <c r="T157" s="40"/>
      <c r="U157" s="40"/>
    </row>
    <row r="158" ht="12.75" customHeight="1" spans="1:21">
      <c r="A158" s="1"/>
      <c r="B158" s="21" t="s">
        <v>17</v>
      </c>
      <c r="C158" s="21" t="s">
        <v>18</v>
      </c>
      <c r="D158" s="21" t="s">
        <v>19</v>
      </c>
      <c r="E158" s="21" t="s">
        <v>20</v>
      </c>
      <c r="F158" s="21" t="s">
        <v>21</v>
      </c>
      <c r="G158" s="22" t="s">
        <v>21</v>
      </c>
      <c r="H158" s="22" t="s">
        <v>22</v>
      </c>
      <c r="I158" s="22" t="s">
        <v>23</v>
      </c>
      <c r="J158" s="43" t="s">
        <v>24</v>
      </c>
      <c r="K158" s="22" t="s">
        <v>25</v>
      </c>
      <c r="L158" s="1"/>
      <c r="M158" s="40"/>
      <c r="N158" s="40"/>
      <c r="O158" s="40"/>
      <c r="P158" s="40"/>
      <c r="Q158" s="40"/>
      <c r="R158" s="40"/>
      <c r="S158" s="40"/>
      <c r="T158" s="40"/>
      <c r="U158" s="40"/>
    </row>
    <row r="159" ht="14.25" spans="1:21">
      <c r="A159" s="1"/>
      <c r="B159" s="23">
        <v>1</v>
      </c>
      <c r="C159" s="28" t="s">
        <v>109</v>
      </c>
      <c r="D159" s="37" t="s">
        <v>110</v>
      </c>
      <c r="E159" s="37" t="s">
        <v>110</v>
      </c>
      <c r="F159" s="38" t="s">
        <v>110</v>
      </c>
      <c r="G159" s="22" t="s">
        <v>110</v>
      </c>
      <c r="H159" s="39" t="s">
        <v>110</v>
      </c>
      <c r="I159" s="47" t="s">
        <v>110</v>
      </c>
      <c r="J159" s="35" t="s">
        <v>110</v>
      </c>
      <c r="K159" s="35" t="s">
        <v>110</v>
      </c>
      <c r="L159" s="1"/>
      <c r="M159" s="40"/>
      <c r="N159" s="40"/>
      <c r="O159" s="40"/>
      <c r="P159" s="40"/>
      <c r="Q159" s="40"/>
      <c r="R159" s="40"/>
      <c r="S159" s="40"/>
      <c r="T159" s="40"/>
      <c r="U159" s="40"/>
    </row>
    <row r="160" ht="14.25" spans="1:21">
      <c r="A160" s="1"/>
      <c r="B160" s="20" t="s">
        <v>141</v>
      </c>
      <c r="C160" s="6"/>
      <c r="D160" s="6"/>
      <c r="E160" s="6"/>
      <c r="F160" s="6"/>
      <c r="G160" s="6"/>
      <c r="H160" s="6"/>
      <c r="I160" s="6"/>
      <c r="J160" s="6"/>
      <c r="K160" s="5"/>
      <c r="L160" s="1"/>
      <c r="M160" s="40"/>
      <c r="N160" s="40"/>
      <c r="O160" s="40"/>
      <c r="P160" s="40"/>
      <c r="Q160" s="40"/>
      <c r="R160" s="40"/>
      <c r="S160" s="40"/>
      <c r="T160" s="40"/>
      <c r="U160" s="40"/>
    </row>
    <row r="161" ht="12.75" customHeight="1" spans="1:21">
      <c r="A161" s="1"/>
      <c r="B161" s="21" t="s">
        <v>17</v>
      </c>
      <c r="C161" s="29" t="s">
        <v>79</v>
      </c>
      <c r="D161" s="6"/>
      <c r="E161" s="6"/>
      <c r="F161" s="5"/>
      <c r="G161" s="30" t="s">
        <v>25</v>
      </c>
      <c r="H161" s="6"/>
      <c r="I161" s="6"/>
      <c r="J161" s="6"/>
      <c r="K161" s="5"/>
      <c r="L161" s="1"/>
      <c r="M161" s="40"/>
      <c r="N161" s="40"/>
      <c r="O161" s="40"/>
      <c r="P161" s="40"/>
      <c r="Q161" s="40"/>
      <c r="R161" s="40"/>
      <c r="S161" s="40"/>
      <c r="T161" s="40"/>
      <c r="U161" s="40"/>
    </row>
    <row r="162" ht="14.25" spans="1:21">
      <c r="A162" s="1"/>
      <c r="B162" s="23">
        <v>1</v>
      </c>
      <c r="C162" s="31" t="s">
        <v>142</v>
      </c>
      <c r="D162" s="6"/>
      <c r="E162" s="6"/>
      <c r="F162" s="5"/>
      <c r="G162" s="30" t="s">
        <v>110</v>
      </c>
      <c r="H162" s="6"/>
      <c r="I162" s="6"/>
      <c r="J162" s="6"/>
      <c r="K162" s="5"/>
      <c r="L162" s="1"/>
      <c r="M162" s="40"/>
      <c r="N162" s="40"/>
      <c r="O162" s="40"/>
      <c r="P162" s="40"/>
      <c r="Q162" s="40"/>
      <c r="R162" s="40"/>
      <c r="S162" s="40"/>
      <c r="T162" s="40"/>
      <c r="U162" s="40"/>
    </row>
    <row r="163" ht="12.75" customHeight="1" spans="1:21">
      <c r="A163" s="1"/>
      <c r="B163" s="11"/>
      <c r="C163" s="11"/>
      <c r="D163" s="11"/>
      <c r="E163" s="11"/>
      <c r="F163" s="12"/>
      <c r="G163" s="3"/>
      <c r="H163" s="2"/>
      <c r="I163" s="1"/>
      <c r="J163" s="1"/>
      <c r="K163" s="1"/>
      <c r="L163" s="1"/>
      <c r="M163" s="40"/>
      <c r="N163" s="40"/>
      <c r="O163" s="40"/>
      <c r="P163" s="40"/>
      <c r="Q163" s="40"/>
      <c r="R163" s="40"/>
      <c r="S163" s="40"/>
      <c r="T163" s="40"/>
      <c r="U163" s="40"/>
    </row>
    <row r="164" ht="12.75" customHeight="1" spans="1:21">
      <c r="A164" s="1"/>
      <c r="B164" s="11"/>
      <c r="C164" s="11"/>
      <c r="D164" s="11"/>
      <c r="E164" s="11"/>
      <c r="F164" s="12"/>
      <c r="G164" s="3"/>
      <c r="H164" s="2"/>
      <c r="I164" s="1"/>
      <c r="J164" s="1"/>
      <c r="K164" s="1"/>
      <c r="L164" s="1"/>
      <c r="M164" s="40"/>
      <c r="N164" s="40"/>
      <c r="O164" s="40"/>
      <c r="P164" s="40"/>
      <c r="Q164" s="40"/>
      <c r="R164" s="40"/>
      <c r="S164" s="40"/>
      <c r="T164" s="40"/>
      <c r="U164" s="40"/>
    </row>
    <row r="165" ht="12.75" customHeight="1" spans="1:21">
      <c r="A165" s="62"/>
      <c r="B165" s="63"/>
      <c r="C165" s="63"/>
      <c r="D165" s="63"/>
      <c r="E165" s="63"/>
      <c r="F165" s="64"/>
      <c r="G165" s="65"/>
      <c r="H165" s="64"/>
      <c r="I165" s="63"/>
      <c r="J165" s="77"/>
      <c r="K165" s="63"/>
      <c r="L165" s="78"/>
      <c r="M165" s="40"/>
      <c r="N165" s="40"/>
      <c r="O165" s="40"/>
      <c r="P165" s="40"/>
      <c r="Q165" s="40"/>
      <c r="R165" s="40"/>
      <c r="S165" s="40"/>
      <c r="T165" s="40"/>
      <c r="U165" s="40"/>
    </row>
    <row r="166" ht="12.75" customHeight="1" spans="1:21">
      <c r="A166" s="66"/>
      <c r="B166" s="40"/>
      <c r="C166" s="67" t="s">
        <v>143</v>
      </c>
      <c r="E166" s="67" t="s">
        <v>144</v>
      </c>
      <c r="J166" s="79"/>
      <c r="K166" s="40"/>
      <c r="L166" s="80"/>
      <c r="M166" s="40"/>
      <c r="N166" s="40"/>
      <c r="O166" s="40"/>
      <c r="P166" s="40"/>
      <c r="Q166" s="40"/>
      <c r="R166" s="40"/>
      <c r="S166" s="40"/>
      <c r="T166" s="40"/>
      <c r="U166" s="40"/>
    </row>
    <row r="167" ht="12.75" customHeight="1" spans="1:21">
      <c r="A167" s="66"/>
      <c r="B167" s="40"/>
      <c r="C167" s="68" t="s">
        <v>145</v>
      </c>
      <c r="E167" s="69" t="s">
        <v>146</v>
      </c>
      <c r="J167" s="79"/>
      <c r="K167" s="40"/>
      <c r="L167" s="80"/>
      <c r="M167" s="40"/>
      <c r="N167" s="40"/>
      <c r="O167" s="40"/>
      <c r="P167" s="40"/>
      <c r="Q167" s="40"/>
      <c r="R167" s="40"/>
      <c r="S167" s="40"/>
      <c r="T167" s="40"/>
      <c r="U167" s="40"/>
    </row>
    <row r="168" ht="12.75" customHeight="1" spans="1:21">
      <c r="A168" s="66"/>
      <c r="B168" s="40"/>
      <c r="C168" s="70"/>
      <c r="D168" s="70"/>
      <c r="E168" s="67"/>
      <c r="F168" s="71"/>
      <c r="G168" s="72"/>
      <c r="H168" s="72"/>
      <c r="I168" s="67"/>
      <c r="J168" s="79"/>
      <c r="K168" s="40"/>
      <c r="L168" s="80"/>
      <c r="M168" s="40"/>
      <c r="N168" s="40"/>
      <c r="O168" s="40"/>
      <c r="P168" s="40"/>
      <c r="Q168" s="40"/>
      <c r="R168" s="40"/>
      <c r="S168" s="40"/>
      <c r="T168" s="40"/>
      <c r="U168" s="40"/>
    </row>
    <row r="169" ht="12.75" customHeight="1" spans="1:21">
      <c r="A169" s="66"/>
      <c r="B169" s="40"/>
      <c r="C169" s="67" t="s">
        <v>147</v>
      </c>
      <c r="E169" s="67" t="s">
        <v>144</v>
      </c>
      <c r="J169" s="79"/>
      <c r="K169" s="40"/>
      <c r="L169" s="80"/>
      <c r="M169" s="40"/>
      <c r="N169" s="40"/>
      <c r="O169" s="40"/>
      <c r="P169" s="40"/>
      <c r="Q169" s="40"/>
      <c r="R169" s="40"/>
      <c r="S169" s="40"/>
      <c r="T169" s="40"/>
      <c r="U169" s="40"/>
    </row>
    <row r="170" ht="12.75" customHeight="1" spans="1:21">
      <c r="A170" s="66"/>
      <c r="B170" s="81"/>
      <c r="C170" s="68" t="s">
        <v>145</v>
      </c>
      <c r="E170" s="69" t="s">
        <v>146</v>
      </c>
      <c r="J170" s="87"/>
      <c r="K170" s="81"/>
      <c r="L170" s="80"/>
      <c r="M170" s="40"/>
      <c r="N170" s="40"/>
      <c r="O170" s="40"/>
      <c r="P170" s="40"/>
      <c r="Q170" s="40"/>
      <c r="R170" s="40"/>
      <c r="S170" s="40"/>
      <c r="T170" s="40"/>
      <c r="U170" s="40"/>
    </row>
    <row r="171" ht="12.75" customHeight="1" spans="1:21">
      <c r="A171" s="82"/>
      <c r="B171" s="83"/>
      <c r="C171" s="83"/>
      <c r="D171" s="83"/>
      <c r="E171" s="83"/>
      <c r="F171" s="84"/>
      <c r="G171" s="85"/>
      <c r="H171" s="83"/>
      <c r="I171" s="83"/>
      <c r="J171" s="88"/>
      <c r="K171" s="83"/>
      <c r="L171" s="89"/>
      <c r="M171" s="40"/>
      <c r="N171" s="40"/>
      <c r="O171" s="40"/>
      <c r="P171" s="40"/>
      <c r="Q171" s="40"/>
      <c r="R171" s="40"/>
      <c r="S171" s="40"/>
      <c r="T171" s="40"/>
      <c r="U171" s="40"/>
    </row>
    <row r="172" ht="12.75" customHeight="1" spans="1:21">
      <c r="A172" s="40"/>
      <c r="B172" s="40"/>
      <c r="C172" s="40"/>
      <c r="D172" s="40"/>
      <c r="E172" s="40"/>
      <c r="F172" s="86"/>
      <c r="G172" s="71"/>
      <c r="H172" s="86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</row>
  </sheetData>
  <mergeCells count="84">
    <mergeCell ref="B2:C2"/>
    <mergeCell ref="B3:C3"/>
    <mergeCell ref="B4:C4"/>
    <mergeCell ref="B5:C5"/>
    <mergeCell ref="D5:K5"/>
    <mergeCell ref="B6:C6"/>
    <mergeCell ref="D6:K6"/>
    <mergeCell ref="B7:C7"/>
    <mergeCell ref="D7:K7"/>
    <mergeCell ref="B8:C8"/>
    <mergeCell ref="D8:K8"/>
    <mergeCell ref="B9:C9"/>
    <mergeCell ref="D9:K9"/>
    <mergeCell ref="B10:C10"/>
    <mergeCell ref="D10:K10"/>
    <mergeCell ref="B11:C11"/>
    <mergeCell ref="D11:K11"/>
    <mergeCell ref="B12:C12"/>
    <mergeCell ref="D12:K12"/>
    <mergeCell ref="B13:C13"/>
    <mergeCell ref="D13:K13"/>
    <mergeCell ref="B16:K16"/>
    <mergeCell ref="B17:F17"/>
    <mergeCell ref="G17:K17"/>
    <mergeCell ref="B34:F34"/>
    <mergeCell ref="G34:K34"/>
    <mergeCell ref="B40:F40"/>
    <mergeCell ref="G40:K40"/>
    <mergeCell ref="B55:K55"/>
    <mergeCell ref="C56:F56"/>
    <mergeCell ref="G56:K56"/>
    <mergeCell ref="C57:F57"/>
    <mergeCell ref="G57:K57"/>
    <mergeCell ref="C58:F58"/>
    <mergeCell ref="G58:K58"/>
    <mergeCell ref="B59:K59"/>
    <mergeCell ref="B61:K61"/>
    <mergeCell ref="B62:K62"/>
    <mergeCell ref="B73:K73"/>
    <mergeCell ref="B79:K79"/>
    <mergeCell ref="C80:F80"/>
    <mergeCell ref="G80:K80"/>
    <mergeCell ref="C81:F81"/>
    <mergeCell ref="G81:K81"/>
    <mergeCell ref="C82:F82"/>
    <mergeCell ref="G82:K82"/>
    <mergeCell ref="B85:K85"/>
    <mergeCell ref="B86:K86"/>
    <mergeCell ref="B101:K101"/>
    <mergeCell ref="B104:K104"/>
    <mergeCell ref="C105:F105"/>
    <mergeCell ref="G105:K105"/>
    <mergeCell ref="C106:F106"/>
    <mergeCell ref="G106:K106"/>
    <mergeCell ref="C107:F107"/>
    <mergeCell ref="G107:K107"/>
    <mergeCell ref="B110:K110"/>
    <mergeCell ref="B111:K111"/>
    <mergeCell ref="B132:K132"/>
    <mergeCell ref="B141:K141"/>
    <mergeCell ref="C142:F142"/>
    <mergeCell ref="G142:K142"/>
    <mergeCell ref="C143:F143"/>
    <mergeCell ref="G143:K143"/>
    <mergeCell ref="C144:F144"/>
    <mergeCell ref="G144:K144"/>
    <mergeCell ref="C145:F145"/>
    <mergeCell ref="G145:K145"/>
    <mergeCell ref="B148:K148"/>
    <mergeCell ref="B149:K149"/>
    <mergeCell ref="B157:K157"/>
    <mergeCell ref="B160:K160"/>
    <mergeCell ref="C161:F161"/>
    <mergeCell ref="G161:K161"/>
    <mergeCell ref="C162:F162"/>
    <mergeCell ref="G162:K162"/>
    <mergeCell ref="C166:D166"/>
    <mergeCell ref="E166:I166"/>
    <mergeCell ref="C167:D167"/>
    <mergeCell ref="E167:I167"/>
    <mergeCell ref="C169:D169"/>
    <mergeCell ref="E169:I169"/>
    <mergeCell ref="C170:D170"/>
    <mergeCell ref="E170:I170"/>
  </mergeCells>
  <hyperlinks>
    <hyperlink ref="D52" r:id="rId1" display="https://www.adobe.com/ru/creativecloud.html"/>
  </hyperlink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U108"/>
  <sheetViews>
    <sheetView workbookViewId="0">
      <selection activeCell="A1" sqref="A1"/>
    </sheetView>
  </sheetViews>
  <sheetFormatPr defaultColWidth="14.4285714285714" defaultRowHeight="15" customHeight="1"/>
  <cols>
    <col min="1" max="1" width="2.42857142857143" customWidth="1"/>
    <col min="2" max="2" width="4.42857142857143" customWidth="1"/>
    <col min="3" max="3" width="68.2857142857143" customWidth="1"/>
    <col min="4" max="4" width="49.5714285714286" customWidth="1"/>
    <col min="5" max="5" width="9.57142857142857" customWidth="1"/>
    <col min="6" max="6" width="6.57142857142857" customWidth="1"/>
    <col min="7" max="7" width="6.85714285714286" customWidth="1"/>
    <col min="8" max="8" width="12.2857142857143" customWidth="1"/>
    <col min="9" max="9" width="16.4285714285714" customWidth="1"/>
    <col min="10" max="10" width="10.8571428571429" customWidth="1"/>
    <col min="11" max="11" width="20.2857142857143" customWidth="1"/>
    <col min="12" max="12" width="1.71428571428571" customWidth="1"/>
    <col min="13" max="21" width="9.14285714285714" customWidth="1"/>
  </cols>
  <sheetData>
    <row r="1" ht="12.75" customHeight="1" spans="1:21">
      <c r="A1" s="1"/>
      <c r="B1" s="1"/>
      <c r="C1" s="1"/>
      <c r="D1" s="1"/>
      <c r="E1" s="1"/>
      <c r="F1" s="2"/>
      <c r="G1" s="3"/>
      <c r="H1" s="2"/>
      <c r="I1" s="1"/>
      <c r="J1" s="1"/>
      <c r="K1" s="1"/>
      <c r="L1" s="1"/>
      <c r="M1" s="40"/>
      <c r="N1" s="40"/>
      <c r="O1" s="40"/>
      <c r="P1" s="40"/>
      <c r="Q1" s="40"/>
      <c r="R1" s="40"/>
      <c r="S1" s="40"/>
      <c r="T1" s="40"/>
      <c r="U1" s="40"/>
    </row>
    <row r="2" ht="12.75" customHeight="1" spans="1:21">
      <c r="A2" s="1"/>
      <c r="B2" s="4" t="s">
        <v>0</v>
      </c>
      <c r="C2" s="5"/>
      <c r="D2" s="4"/>
      <c r="E2" s="6"/>
      <c r="F2" s="6"/>
      <c r="G2" s="6"/>
      <c r="H2" s="6"/>
      <c r="I2" s="6"/>
      <c r="J2" s="6"/>
      <c r="K2" s="5"/>
      <c r="L2" s="1"/>
      <c r="M2" s="40"/>
      <c r="N2" s="40"/>
      <c r="O2" s="40"/>
      <c r="P2" s="40"/>
      <c r="Q2" s="40"/>
      <c r="R2" s="40"/>
      <c r="S2" s="40"/>
      <c r="T2" s="40"/>
      <c r="U2" s="40"/>
    </row>
    <row r="3" ht="12.75" customHeight="1" spans="1:21">
      <c r="A3" s="1"/>
      <c r="B3" s="7" t="s">
        <v>1</v>
      </c>
      <c r="C3" s="5"/>
      <c r="D3" s="7"/>
      <c r="E3" s="6"/>
      <c r="F3" s="6"/>
      <c r="G3" s="6"/>
      <c r="H3" s="6"/>
      <c r="I3" s="6"/>
      <c r="J3" s="6"/>
      <c r="K3" s="5"/>
      <c r="L3" s="1"/>
      <c r="M3" s="40"/>
      <c r="N3" s="40"/>
      <c r="O3" s="40"/>
      <c r="P3" s="40"/>
      <c r="Q3" s="40"/>
      <c r="R3" s="40"/>
      <c r="S3" s="40"/>
      <c r="T3" s="40"/>
      <c r="U3" s="40"/>
    </row>
    <row r="4" ht="12.75" customHeight="1" spans="1:21">
      <c r="A4" s="1"/>
      <c r="B4" s="7" t="s">
        <v>2</v>
      </c>
      <c r="C4" s="5"/>
      <c r="D4" s="7"/>
      <c r="E4" s="6"/>
      <c r="F4" s="6"/>
      <c r="G4" s="6"/>
      <c r="H4" s="6"/>
      <c r="I4" s="6"/>
      <c r="J4" s="6"/>
      <c r="K4" s="5"/>
      <c r="L4" s="1"/>
      <c r="M4" s="40"/>
      <c r="N4" s="40"/>
      <c r="O4" s="40"/>
      <c r="P4" s="40"/>
      <c r="Q4" s="40"/>
      <c r="R4" s="40"/>
      <c r="S4" s="40"/>
      <c r="T4" s="40"/>
      <c r="U4" s="40"/>
    </row>
    <row r="5" ht="12.75" customHeight="1" spans="1:21">
      <c r="A5" s="1"/>
      <c r="B5" s="7" t="s">
        <v>3</v>
      </c>
      <c r="C5" s="5"/>
      <c r="D5" s="8" t="s">
        <v>4</v>
      </c>
      <c r="E5" s="6"/>
      <c r="F5" s="6"/>
      <c r="G5" s="6"/>
      <c r="H5" s="6"/>
      <c r="I5" s="6"/>
      <c r="J5" s="6"/>
      <c r="K5" s="5"/>
      <c r="L5" s="1"/>
      <c r="M5" s="40"/>
      <c r="N5" s="40"/>
      <c r="O5" s="40"/>
      <c r="P5" s="40"/>
      <c r="Q5" s="40"/>
      <c r="R5" s="40"/>
      <c r="S5" s="40"/>
      <c r="T5" s="40"/>
      <c r="U5" s="40"/>
    </row>
    <row r="6" ht="12.75" customHeight="1" spans="1:21">
      <c r="A6" s="1"/>
      <c r="B6" s="9" t="s">
        <v>5</v>
      </c>
      <c r="C6" s="5"/>
      <c r="D6" s="7"/>
      <c r="E6" s="6"/>
      <c r="F6" s="6"/>
      <c r="G6" s="6"/>
      <c r="H6" s="6"/>
      <c r="I6" s="6"/>
      <c r="J6" s="6"/>
      <c r="K6" s="5"/>
      <c r="L6" s="1"/>
      <c r="M6" s="40"/>
      <c r="N6" s="40"/>
      <c r="O6" s="40"/>
      <c r="P6" s="40"/>
      <c r="Q6" s="40"/>
      <c r="R6" s="40"/>
      <c r="S6" s="40"/>
      <c r="T6" s="40"/>
      <c r="U6" s="40"/>
    </row>
    <row r="7" ht="12.75" customHeight="1" spans="1:21">
      <c r="A7" s="1"/>
      <c r="B7" s="9" t="s">
        <v>6</v>
      </c>
      <c r="C7" s="5"/>
      <c r="D7" s="7"/>
      <c r="E7" s="6"/>
      <c r="F7" s="6"/>
      <c r="G7" s="6"/>
      <c r="H7" s="6"/>
      <c r="I7" s="6"/>
      <c r="J7" s="6"/>
      <c r="K7" s="5"/>
      <c r="L7" s="1"/>
      <c r="M7" s="40"/>
      <c r="N7" s="40"/>
      <c r="O7" s="40"/>
      <c r="P7" s="40"/>
      <c r="Q7" s="40"/>
      <c r="R7" s="40"/>
      <c r="S7" s="40"/>
      <c r="T7" s="40"/>
      <c r="U7" s="40"/>
    </row>
    <row r="8" ht="12.75" customHeight="1" spans="1:21">
      <c r="A8" s="1"/>
      <c r="B8" s="9" t="s">
        <v>7</v>
      </c>
      <c r="C8" s="5"/>
      <c r="D8" s="7"/>
      <c r="E8" s="6"/>
      <c r="F8" s="6"/>
      <c r="G8" s="6"/>
      <c r="H8" s="6"/>
      <c r="I8" s="6"/>
      <c r="J8" s="6"/>
      <c r="K8" s="5"/>
      <c r="L8" s="1"/>
      <c r="M8" s="40"/>
      <c r="N8" s="40"/>
      <c r="O8" s="40"/>
      <c r="P8" s="40"/>
      <c r="Q8" s="40"/>
      <c r="R8" s="40"/>
      <c r="S8" s="40"/>
      <c r="T8" s="40"/>
      <c r="U8" s="40"/>
    </row>
    <row r="9" ht="12.75" customHeight="1" spans="1:21">
      <c r="A9" s="1"/>
      <c r="B9" s="9" t="s">
        <v>8</v>
      </c>
      <c r="C9" s="5"/>
      <c r="D9" s="7"/>
      <c r="E9" s="6"/>
      <c r="F9" s="6"/>
      <c r="G9" s="6"/>
      <c r="H9" s="6"/>
      <c r="I9" s="6"/>
      <c r="J9" s="6"/>
      <c r="K9" s="5"/>
      <c r="L9" s="1"/>
      <c r="M9" s="40"/>
      <c r="N9" s="40"/>
      <c r="O9" s="40"/>
      <c r="P9" s="40"/>
      <c r="Q9" s="40"/>
      <c r="R9" s="40"/>
      <c r="S9" s="40"/>
      <c r="T9" s="40"/>
      <c r="U9" s="40"/>
    </row>
    <row r="10" ht="12.75" customHeight="1" spans="1:21">
      <c r="A10" s="1"/>
      <c r="B10" s="9" t="s">
        <v>9</v>
      </c>
      <c r="C10" s="5"/>
      <c r="D10" s="7"/>
      <c r="E10" s="6"/>
      <c r="F10" s="6"/>
      <c r="G10" s="6"/>
      <c r="H10" s="6"/>
      <c r="I10" s="6"/>
      <c r="J10" s="6"/>
      <c r="K10" s="5"/>
      <c r="L10" s="1"/>
      <c r="M10" s="40"/>
      <c r="N10" s="40"/>
      <c r="O10" s="40"/>
      <c r="P10" s="40"/>
      <c r="Q10" s="40"/>
      <c r="R10" s="40"/>
      <c r="S10" s="40"/>
      <c r="T10" s="40"/>
      <c r="U10" s="40"/>
    </row>
    <row r="11" ht="12.75" customHeight="1" spans="1:21">
      <c r="A11" s="1"/>
      <c r="B11" s="7" t="s">
        <v>10</v>
      </c>
      <c r="C11" s="5"/>
      <c r="D11" s="7" t="s">
        <v>148</v>
      </c>
      <c r="E11" s="6"/>
      <c r="F11" s="6"/>
      <c r="G11" s="6"/>
      <c r="H11" s="6"/>
      <c r="I11" s="6"/>
      <c r="J11" s="6"/>
      <c r="K11" s="5"/>
      <c r="L11" s="1"/>
      <c r="M11" s="40"/>
      <c r="N11" s="40"/>
      <c r="O11" s="40"/>
      <c r="P11" s="40"/>
      <c r="Q11" s="40"/>
      <c r="R11" s="40"/>
      <c r="S11" s="40"/>
      <c r="T11" s="40"/>
      <c r="U11" s="40"/>
    </row>
    <row r="12" ht="12.75" customHeight="1" spans="1:21">
      <c r="A12" s="1"/>
      <c r="B12" s="7" t="s">
        <v>12</v>
      </c>
      <c r="C12" s="5"/>
      <c r="D12" s="7">
        <v>3</v>
      </c>
      <c r="E12" s="6"/>
      <c r="F12" s="6"/>
      <c r="G12" s="6"/>
      <c r="H12" s="6"/>
      <c r="I12" s="6"/>
      <c r="J12" s="6"/>
      <c r="K12" s="5"/>
      <c r="L12" s="1"/>
      <c r="M12" s="40"/>
      <c r="N12" s="40"/>
      <c r="O12" s="40"/>
      <c r="P12" s="40"/>
      <c r="Q12" s="40"/>
      <c r="R12" s="40"/>
      <c r="S12" s="40"/>
      <c r="T12" s="40"/>
      <c r="U12" s="40"/>
    </row>
    <row r="13" ht="12.75" customHeight="1" spans="1:21">
      <c r="A13" s="1"/>
      <c r="B13" s="7" t="s">
        <v>13</v>
      </c>
      <c r="C13" s="5"/>
      <c r="D13" s="126" t="s">
        <v>149</v>
      </c>
      <c r="E13" s="6"/>
      <c r="F13" s="6"/>
      <c r="G13" s="6"/>
      <c r="H13" s="6"/>
      <c r="I13" s="6"/>
      <c r="J13" s="6"/>
      <c r="K13" s="5"/>
      <c r="L13" s="1"/>
      <c r="M13" s="40"/>
      <c r="N13" s="40"/>
      <c r="O13" s="40"/>
      <c r="P13" s="40"/>
      <c r="Q13" s="40"/>
      <c r="R13" s="40"/>
      <c r="S13" s="40"/>
      <c r="T13" s="40"/>
      <c r="U13" s="40"/>
    </row>
    <row r="14" ht="12.75" customHeight="1" spans="1:21">
      <c r="A14" s="1"/>
      <c r="B14" s="10"/>
      <c r="C14" s="11"/>
      <c r="D14" s="11"/>
      <c r="E14" s="10"/>
      <c r="F14" s="12"/>
      <c r="G14" s="13"/>
      <c r="H14" s="12"/>
      <c r="I14" s="1"/>
      <c r="J14" s="1"/>
      <c r="K14" s="1"/>
      <c r="L14" s="1"/>
      <c r="M14" s="40"/>
      <c r="N14" s="40"/>
      <c r="O14" s="40"/>
      <c r="P14" s="40"/>
      <c r="Q14" s="40"/>
      <c r="R14" s="40"/>
      <c r="S14" s="40"/>
      <c r="T14" s="40"/>
      <c r="U14" s="40"/>
    </row>
    <row r="15" ht="12.75" customHeight="1" spans="1:21">
      <c r="A15" s="1"/>
      <c r="B15" s="14"/>
      <c r="C15" s="15"/>
      <c r="D15" s="15"/>
      <c r="E15" s="16"/>
      <c r="F15" s="17"/>
      <c r="G15" s="18"/>
      <c r="H15" s="17"/>
      <c r="I15" s="41"/>
      <c r="J15" s="41"/>
      <c r="K15" s="42"/>
      <c r="L15" s="1"/>
      <c r="M15" s="40"/>
      <c r="N15" s="40"/>
      <c r="O15" s="40"/>
      <c r="P15" s="40"/>
      <c r="Q15" s="40"/>
      <c r="R15" s="40"/>
      <c r="S15" s="40"/>
      <c r="T15" s="40"/>
      <c r="U15" s="40"/>
    </row>
    <row r="16" ht="12.75" customHeight="1" spans="1:21">
      <c r="A16" s="1"/>
      <c r="B16" s="19" t="s">
        <v>14</v>
      </c>
      <c r="C16" s="6"/>
      <c r="D16" s="6"/>
      <c r="E16" s="6"/>
      <c r="F16" s="6"/>
      <c r="G16" s="6"/>
      <c r="H16" s="6"/>
      <c r="I16" s="6"/>
      <c r="J16" s="6"/>
      <c r="K16" s="5"/>
      <c r="L16" s="1"/>
      <c r="M16" s="40"/>
      <c r="N16" s="40"/>
      <c r="O16" s="40"/>
      <c r="P16" s="40"/>
      <c r="Q16" s="40"/>
      <c r="R16" s="40"/>
      <c r="S16" s="40"/>
      <c r="T16" s="40"/>
      <c r="U16" s="40"/>
    </row>
    <row r="17" ht="13.5" customHeight="1" spans="1:21">
      <c r="A17" s="1"/>
      <c r="B17" s="20" t="s">
        <v>15</v>
      </c>
      <c r="C17" s="6"/>
      <c r="D17" s="6"/>
      <c r="E17" s="6"/>
      <c r="F17" s="5"/>
      <c r="G17" s="20" t="s">
        <v>150</v>
      </c>
      <c r="H17" s="6"/>
      <c r="I17" s="6"/>
      <c r="J17" s="6"/>
      <c r="K17" s="5"/>
      <c r="L17" s="1"/>
      <c r="M17" s="40"/>
      <c r="N17" s="40"/>
      <c r="O17" s="40"/>
      <c r="P17" s="40"/>
      <c r="Q17" s="40"/>
      <c r="R17" s="40"/>
      <c r="S17" s="40"/>
      <c r="T17" s="40"/>
      <c r="U17" s="40"/>
    </row>
    <row r="18" ht="12.75" customHeight="1" spans="1:21">
      <c r="A18" s="1"/>
      <c r="B18" s="21" t="s">
        <v>17</v>
      </c>
      <c r="C18" s="21" t="s">
        <v>18</v>
      </c>
      <c r="D18" s="21" t="s">
        <v>19</v>
      </c>
      <c r="E18" s="21" t="s">
        <v>20</v>
      </c>
      <c r="F18" s="21" t="s">
        <v>21</v>
      </c>
      <c r="G18" s="22" t="s">
        <v>21</v>
      </c>
      <c r="H18" s="22" t="s">
        <v>22</v>
      </c>
      <c r="I18" s="22" t="s">
        <v>23</v>
      </c>
      <c r="J18" s="43" t="s">
        <v>24</v>
      </c>
      <c r="K18" s="22" t="s">
        <v>25</v>
      </c>
      <c r="L18" s="1"/>
      <c r="M18" s="40"/>
      <c r="N18" s="40"/>
      <c r="O18" s="40"/>
      <c r="P18" s="40"/>
      <c r="Q18" s="40"/>
      <c r="R18" s="40"/>
      <c r="S18" s="40"/>
      <c r="T18" s="40"/>
      <c r="U18" s="40"/>
    </row>
    <row r="19" ht="27" spans="1:21">
      <c r="A19" s="1"/>
      <c r="B19" s="23">
        <v>1</v>
      </c>
      <c r="C19" s="28" t="s">
        <v>26</v>
      </c>
      <c r="D19" s="28" t="s">
        <v>27</v>
      </c>
      <c r="E19" s="23" t="s">
        <v>28</v>
      </c>
      <c r="F19" s="26">
        <v>2</v>
      </c>
      <c r="G19" s="127">
        <f t="shared" ref="G19:G23" si="0">$D$12*F19</f>
        <v>6</v>
      </c>
      <c r="H19" s="27"/>
      <c r="I19" s="44"/>
      <c r="J19" s="45"/>
      <c r="K19" s="45"/>
      <c r="L19" s="1"/>
      <c r="M19" s="40"/>
      <c r="N19" s="40"/>
      <c r="O19" s="40"/>
      <c r="P19" s="40"/>
      <c r="Q19" s="40"/>
      <c r="R19" s="40"/>
      <c r="S19" s="40"/>
      <c r="T19" s="40"/>
      <c r="U19" s="40"/>
    </row>
    <row r="20" ht="14.25" spans="1:21">
      <c r="A20" s="1"/>
      <c r="B20" s="23">
        <v>2</v>
      </c>
      <c r="C20" s="28" t="s">
        <v>29</v>
      </c>
      <c r="D20" s="28" t="s">
        <v>30</v>
      </c>
      <c r="E20" s="23" t="s">
        <v>28</v>
      </c>
      <c r="F20" s="26">
        <v>3</v>
      </c>
      <c r="G20" s="127">
        <f t="shared" si="0"/>
        <v>9</v>
      </c>
      <c r="H20" s="27"/>
      <c r="I20" s="44"/>
      <c r="J20" s="45"/>
      <c r="K20" s="45"/>
      <c r="L20" s="1"/>
      <c r="M20" s="40"/>
      <c r="N20" s="40"/>
      <c r="O20" s="40"/>
      <c r="P20" s="40"/>
      <c r="Q20" s="40"/>
      <c r="R20" s="40"/>
      <c r="S20" s="40"/>
      <c r="T20" s="40"/>
      <c r="U20" s="40"/>
    </row>
    <row r="21" ht="14.25" spans="1:21">
      <c r="A21" s="1"/>
      <c r="B21" s="23">
        <v>3</v>
      </c>
      <c r="C21" s="28" t="s">
        <v>31</v>
      </c>
      <c r="D21" s="28" t="s">
        <v>30</v>
      </c>
      <c r="E21" s="23" t="s">
        <v>28</v>
      </c>
      <c r="F21" s="26">
        <v>1</v>
      </c>
      <c r="G21" s="127">
        <f t="shared" si="0"/>
        <v>3</v>
      </c>
      <c r="H21" s="27"/>
      <c r="I21" s="44"/>
      <c r="J21" s="45"/>
      <c r="K21" s="45"/>
      <c r="L21" s="1"/>
      <c r="M21" s="40"/>
      <c r="N21" s="40"/>
      <c r="O21" s="40"/>
      <c r="P21" s="40"/>
      <c r="Q21" s="40"/>
      <c r="R21" s="40"/>
      <c r="S21" s="40"/>
      <c r="T21" s="40"/>
      <c r="U21" s="40"/>
    </row>
    <row r="22" ht="16.5" spans="1:21">
      <c r="A22" s="1"/>
      <c r="B22" s="23">
        <v>4</v>
      </c>
      <c r="C22" s="128" t="s">
        <v>151</v>
      </c>
      <c r="D22" s="28" t="s">
        <v>30</v>
      </c>
      <c r="E22" s="23" t="s">
        <v>28</v>
      </c>
      <c r="F22" s="26">
        <v>3</v>
      </c>
      <c r="G22" s="127">
        <f t="shared" si="0"/>
        <v>9</v>
      </c>
      <c r="H22" s="27"/>
      <c r="I22" s="44"/>
      <c r="J22" s="45"/>
      <c r="K22" s="45"/>
      <c r="L22" s="1"/>
      <c r="M22" s="40"/>
      <c r="N22" s="40"/>
      <c r="O22" s="40"/>
      <c r="P22" s="40"/>
      <c r="Q22" s="40"/>
      <c r="R22" s="40"/>
      <c r="S22" s="40"/>
      <c r="T22" s="40"/>
      <c r="U22" s="40"/>
    </row>
    <row r="23" ht="14.25" spans="1:21">
      <c r="A23" s="1"/>
      <c r="B23" s="23">
        <v>5</v>
      </c>
      <c r="C23" s="28" t="s">
        <v>33</v>
      </c>
      <c r="D23" s="28" t="s">
        <v>34</v>
      </c>
      <c r="E23" s="23" t="s">
        <v>28</v>
      </c>
      <c r="F23" s="26">
        <v>3</v>
      </c>
      <c r="G23" s="127">
        <f t="shared" si="0"/>
        <v>9</v>
      </c>
      <c r="H23" s="27"/>
      <c r="I23" s="44"/>
      <c r="J23" s="45"/>
      <c r="K23" s="45"/>
      <c r="L23" s="1"/>
      <c r="M23" s="40"/>
      <c r="N23" s="40"/>
      <c r="O23" s="40"/>
      <c r="P23" s="40"/>
      <c r="Q23" s="40"/>
      <c r="R23" s="40"/>
      <c r="S23" s="40"/>
      <c r="T23" s="40"/>
      <c r="U23" s="40"/>
    </row>
    <row r="24" ht="27" spans="1:21">
      <c r="A24" s="1"/>
      <c r="B24" s="129">
        <v>6</v>
      </c>
      <c r="C24" s="130" t="s">
        <v>152</v>
      </c>
      <c r="D24" s="130" t="s">
        <v>153</v>
      </c>
      <c r="E24" s="129" t="s">
        <v>28</v>
      </c>
      <c r="F24" s="131">
        <v>1</v>
      </c>
      <c r="G24" s="132">
        <f>$D$12*F24+2</f>
        <v>5</v>
      </c>
      <c r="H24" s="27"/>
      <c r="I24" s="44"/>
      <c r="J24" s="45"/>
      <c r="K24" s="45"/>
      <c r="L24" s="1"/>
      <c r="M24" s="40"/>
      <c r="N24" s="40"/>
      <c r="O24" s="40"/>
      <c r="P24" s="40"/>
      <c r="Q24" s="40"/>
      <c r="R24" s="40"/>
      <c r="S24" s="40"/>
      <c r="T24" s="40"/>
      <c r="U24" s="40"/>
    </row>
    <row r="25" ht="27" spans="1:21">
      <c r="A25" s="1"/>
      <c r="B25" s="23">
        <v>7</v>
      </c>
      <c r="C25" s="28" t="s">
        <v>84</v>
      </c>
      <c r="D25" s="28" t="s">
        <v>154</v>
      </c>
      <c r="E25" s="23" t="s">
        <v>28</v>
      </c>
      <c r="F25" s="26">
        <v>2</v>
      </c>
      <c r="G25" s="127">
        <f t="shared" ref="G25:G30" si="1">$D$12*F25</f>
        <v>6</v>
      </c>
      <c r="H25" s="27"/>
      <c r="I25" s="44"/>
      <c r="J25" s="45"/>
      <c r="K25" s="45"/>
      <c r="L25" s="1"/>
      <c r="M25" s="40"/>
      <c r="N25" s="40"/>
      <c r="O25" s="40"/>
      <c r="P25" s="40"/>
      <c r="Q25" s="40"/>
      <c r="R25" s="40"/>
      <c r="S25" s="40"/>
      <c r="T25" s="40"/>
      <c r="U25" s="40"/>
    </row>
    <row r="26" ht="14.25" spans="1:21">
      <c r="A26" s="1"/>
      <c r="B26" s="23">
        <v>8</v>
      </c>
      <c r="C26" s="28" t="s">
        <v>39</v>
      </c>
      <c r="D26" s="28" t="s">
        <v>155</v>
      </c>
      <c r="E26" s="23" t="s">
        <v>28</v>
      </c>
      <c r="F26" s="26">
        <v>3</v>
      </c>
      <c r="G26" s="127">
        <f t="shared" si="1"/>
        <v>9</v>
      </c>
      <c r="H26" s="27"/>
      <c r="I26" s="44"/>
      <c r="J26" s="45"/>
      <c r="K26" s="45"/>
      <c r="L26" s="1"/>
      <c r="M26" s="40"/>
      <c r="N26" s="40"/>
      <c r="O26" s="40"/>
      <c r="P26" s="40"/>
      <c r="Q26" s="40"/>
      <c r="R26" s="40"/>
      <c r="S26" s="40"/>
      <c r="T26" s="40"/>
      <c r="U26" s="40"/>
    </row>
    <row r="27" ht="14.25" spans="1:21">
      <c r="A27" s="1"/>
      <c r="B27" s="23">
        <v>9</v>
      </c>
      <c r="C27" s="28" t="s">
        <v>41</v>
      </c>
      <c r="D27" s="28" t="s">
        <v>156</v>
      </c>
      <c r="E27" s="23" t="s">
        <v>28</v>
      </c>
      <c r="F27" s="26">
        <v>3</v>
      </c>
      <c r="G27" s="127">
        <f t="shared" si="1"/>
        <v>9</v>
      </c>
      <c r="H27" s="27"/>
      <c r="I27" s="44"/>
      <c r="J27" s="45"/>
      <c r="K27" s="45"/>
      <c r="L27" s="1"/>
      <c r="M27" s="40"/>
      <c r="N27" s="40"/>
      <c r="O27" s="40"/>
      <c r="P27" s="40"/>
      <c r="Q27" s="40"/>
      <c r="R27" s="40"/>
      <c r="S27" s="40"/>
      <c r="T27" s="40"/>
      <c r="U27" s="40"/>
    </row>
    <row r="28" ht="39.75" spans="1:21">
      <c r="A28" s="1"/>
      <c r="B28" s="23">
        <v>10</v>
      </c>
      <c r="C28" s="28" t="s">
        <v>43</v>
      </c>
      <c r="D28" s="28" t="s">
        <v>157</v>
      </c>
      <c r="E28" s="23" t="s">
        <v>28</v>
      </c>
      <c r="F28" s="26">
        <v>1</v>
      </c>
      <c r="G28" s="127">
        <f t="shared" si="1"/>
        <v>3</v>
      </c>
      <c r="H28" s="27"/>
      <c r="I28" s="44"/>
      <c r="J28" s="45"/>
      <c r="K28" s="45"/>
      <c r="L28" s="1"/>
      <c r="M28" s="40"/>
      <c r="N28" s="40"/>
      <c r="O28" s="40"/>
      <c r="P28" s="40"/>
      <c r="Q28" s="40"/>
      <c r="R28" s="40"/>
      <c r="S28" s="40"/>
      <c r="T28" s="40"/>
      <c r="U28" s="40"/>
    </row>
    <row r="29" ht="14.25" spans="1:21">
      <c r="A29" s="1"/>
      <c r="B29" s="23">
        <v>11</v>
      </c>
      <c r="C29" s="28" t="s">
        <v>158</v>
      </c>
      <c r="D29" s="28" t="s">
        <v>159</v>
      </c>
      <c r="E29" s="23" t="s">
        <v>28</v>
      </c>
      <c r="F29" s="26">
        <v>1</v>
      </c>
      <c r="G29" s="127">
        <f t="shared" si="1"/>
        <v>3</v>
      </c>
      <c r="H29" s="27"/>
      <c r="I29" s="44"/>
      <c r="J29" s="45"/>
      <c r="K29" s="45"/>
      <c r="L29" s="1"/>
      <c r="M29" s="40"/>
      <c r="N29" s="40"/>
      <c r="O29" s="40"/>
      <c r="P29" s="40"/>
      <c r="Q29" s="40"/>
      <c r="R29" s="40"/>
      <c r="S29" s="40"/>
      <c r="T29" s="40"/>
      <c r="U29" s="40"/>
    </row>
    <row r="30" ht="14.25" spans="1:21">
      <c r="A30" s="1"/>
      <c r="B30" s="23">
        <v>12</v>
      </c>
      <c r="C30" s="28" t="s">
        <v>160</v>
      </c>
      <c r="D30" s="28" t="s">
        <v>161</v>
      </c>
      <c r="E30" s="23" t="s">
        <v>28</v>
      </c>
      <c r="F30" s="26">
        <v>1</v>
      </c>
      <c r="G30" s="127">
        <f t="shared" si="1"/>
        <v>3</v>
      </c>
      <c r="H30" s="27"/>
      <c r="I30" s="44"/>
      <c r="J30" s="45"/>
      <c r="K30" s="45"/>
      <c r="L30" s="1"/>
      <c r="M30" s="40"/>
      <c r="N30" s="40"/>
      <c r="O30" s="40"/>
      <c r="P30" s="40"/>
      <c r="Q30" s="40"/>
      <c r="R30" s="40"/>
      <c r="S30" s="40"/>
      <c r="T30" s="40"/>
      <c r="U30" s="40"/>
    </row>
    <row r="31" ht="14.25" spans="1:21">
      <c r="A31" s="133"/>
      <c r="B31" s="129">
        <v>13</v>
      </c>
      <c r="C31" s="130" t="s">
        <v>45</v>
      </c>
      <c r="D31" s="130" t="s">
        <v>162</v>
      </c>
      <c r="E31" s="129" t="s">
        <v>28</v>
      </c>
      <c r="F31" s="131">
        <v>1</v>
      </c>
      <c r="G31" s="132">
        <f>$D$12*F31+2</f>
        <v>5</v>
      </c>
      <c r="H31" s="27"/>
      <c r="I31" s="44"/>
      <c r="J31" s="45"/>
      <c r="K31" s="45"/>
      <c r="L31" s="1"/>
      <c r="M31" s="40"/>
      <c r="N31" s="40"/>
      <c r="O31" s="40"/>
      <c r="P31" s="40"/>
      <c r="Q31" s="40"/>
      <c r="R31" s="40"/>
      <c r="S31" s="40"/>
      <c r="T31" s="40"/>
      <c r="U31" s="40"/>
    </row>
    <row r="32" ht="14.25" spans="1:21">
      <c r="A32" s="1"/>
      <c r="B32" s="23">
        <v>14</v>
      </c>
      <c r="C32" s="28" t="s">
        <v>47</v>
      </c>
      <c r="D32" s="134" t="s">
        <v>163</v>
      </c>
      <c r="E32" s="23" t="s">
        <v>28</v>
      </c>
      <c r="F32" s="26">
        <v>1</v>
      </c>
      <c r="G32" s="127">
        <f t="shared" ref="G32:G34" si="2">$D$12*F32</f>
        <v>3</v>
      </c>
      <c r="H32" s="27"/>
      <c r="I32" s="44"/>
      <c r="J32" s="45"/>
      <c r="K32" s="45"/>
      <c r="L32" s="1"/>
      <c r="M32" s="40"/>
      <c r="N32" s="40"/>
      <c r="O32" s="40"/>
      <c r="P32" s="40"/>
      <c r="Q32" s="40"/>
      <c r="R32" s="40"/>
      <c r="S32" s="40"/>
      <c r="T32" s="40"/>
      <c r="U32" s="40"/>
    </row>
    <row r="33" ht="14.25" spans="1:21">
      <c r="A33" s="1"/>
      <c r="B33" s="23">
        <v>15</v>
      </c>
      <c r="C33" s="28" t="s">
        <v>164</v>
      </c>
      <c r="D33" s="135" t="s">
        <v>165</v>
      </c>
      <c r="E33" s="23" t="s">
        <v>28</v>
      </c>
      <c r="F33" s="26">
        <v>2</v>
      </c>
      <c r="G33" s="127">
        <f t="shared" si="2"/>
        <v>6</v>
      </c>
      <c r="H33" s="27"/>
      <c r="I33" s="44"/>
      <c r="J33" s="45"/>
      <c r="K33" s="45"/>
      <c r="L33" s="1"/>
      <c r="M33" s="40"/>
      <c r="N33" s="40"/>
      <c r="O33" s="40"/>
      <c r="P33" s="40"/>
      <c r="Q33" s="40"/>
      <c r="R33" s="40"/>
      <c r="S33" s="40"/>
      <c r="T33" s="40"/>
      <c r="U33" s="40"/>
    </row>
    <row r="34" ht="16.5" spans="1:21">
      <c r="A34" s="1"/>
      <c r="B34" s="23">
        <v>16</v>
      </c>
      <c r="C34" s="136" t="s">
        <v>166</v>
      </c>
      <c r="D34" s="110"/>
      <c r="E34" s="93" t="s">
        <v>28</v>
      </c>
      <c r="F34" s="93">
        <v>3</v>
      </c>
      <c r="G34" s="127">
        <f t="shared" si="2"/>
        <v>9</v>
      </c>
      <c r="H34" s="27"/>
      <c r="I34" s="44"/>
      <c r="J34" s="45"/>
      <c r="K34" s="45"/>
      <c r="L34" s="1"/>
      <c r="M34" s="40"/>
      <c r="N34" s="40"/>
      <c r="O34" s="40"/>
      <c r="P34" s="40"/>
      <c r="Q34" s="40"/>
      <c r="R34" s="40"/>
      <c r="S34" s="40"/>
      <c r="T34" s="40"/>
      <c r="U34" s="40"/>
    </row>
    <row r="35" ht="13.5" customHeight="1" spans="1:21">
      <c r="A35" s="1"/>
      <c r="B35" s="20" t="s">
        <v>55</v>
      </c>
      <c r="C35" s="6"/>
      <c r="D35" s="6"/>
      <c r="E35" s="6"/>
      <c r="F35" s="5"/>
      <c r="G35" s="20" t="s">
        <v>167</v>
      </c>
      <c r="H35" s="6"/>
      <c r="I35" s="6"/>
      <c r="J35" s="6"/>
      <c r="K35" s="5"/>
      <c r="L35" s="1"/>
      <c r="M35" s="40"/>
      <c r="N35" s="40"/>
      <c r="O35" s="40"/>
      <c r="P35" s="40"/>
      <c r="Q35" s="40"/>
      <c r="R35" s="40"/>
      <c r="S35" s="40"/>
      <c r="T35" s="40"/>
      <c r="U35" s="40"/>
    </row>
    <row r="36" ht="12.75" customHeight="1" spans="1:21">
      <c r="A36" s="1"/>
      <c r="B36" s="21" t="s">
        <v>17</v>
      </c>
      <c r="C36" s="21" t="s">
        <v>18</v>
      </c>
      <c r="D36" s="21" t="s">
        <v>19</v>
      </c>
      <c r="E36" s="21" t="s">
        <v>20</v>
      </c>
      <c r="F36" s="21" t="s">
        <v>21</v>
      </c>
      <c r="G36" s="22" t="s">
        <v>21</v>
      </c>
      <c r="H36" s="22" t="s">
        <v>22</v>
      </c>
      <c r="I36" s="22" t="s">
        <v>23</v>
      </c>
      <c r="J36" s="43" t="s">
        <v>24</v>
      </c>
      <c r="K36" s="22" t="s">
        <v>25</v>
      </c>
      <c r="L36" s="1"/>
      <c r="M36" s="40"/>
      <c r="N36" s="40"/>
      <c r="O36" s="40"/>
      <c r="P36" s="40"/>
      <c r="Q36" s="40"/>
      <c r="R36" s="40"/>
      <c r="S36" s="40"/>
      <c r="T36" s="40"/>
      <c r="U36" s="40"/>
    </row>
    <row r="37" ht="14.25" spans="1:21">
      <c r="A37" s="1"/>
      <c r="B37" s="23">
        <v>1</v>
      </c>
      <c r="C37" s="24" t="s">
        <v>57</v>
      </c>
      <c r="D37" s="28" t="s">
        <v>58</v>
      </c>
      <c r="E37" s="23" t="s">
        <v>28</v>
      </c>
      <c r="F37" s="26">
        <v>1</v>
      </c>
      <c r="G37" s="127">
        <f t="shared" ref="G37:G40" si="3">$D$12*F37</f>
        <v>3</v>
      </c>
      <c r="H37" s="27"/>
      <c r="I37" s="44"/>
      <c r="J37" s="45"/>
      <c r="K37" s="45"/>
      <c r="L37" s="1"/>
      <c r="M37" s="40"/>
      <c r="N37" s="40"/>
      <c r="O37" s="40"/>
      <c r="P37" s="40"/>
      <c r="Q37" s="40"/>
      <c r="R37" s="40"/>
      <c r="S37" s="40"/>
      <c r="T37" s="40"/>
      <c r="U37" s="40"/>
    </row>
    <row r="38" ht="14.25" spans="1:21">
      <c r="A38" s="1"/>
      <c r="B38" s="23">
        <v>2</v>
      </c>
      <c r="C38" s="28" t="s">
        <v>59</v>
      </c>
      <c r="D38" s="28" t="s">
        <v>58</v>
      </c>
      <c r="E38" s="23" t="s">
        <v>28</v>
      </c>
      <c r="F38" s="26">
        <v>5</v>
      </c>
      <c r="G38" s="127">
        <f t="shared" si="3"/>
        <v>15</v>
      </c>
      <c r="H38" s="27"/>
      <c r="I38" s="44"/>
      <c r="J38" s="45"/>
      <c r="K38" s="45"/>
      <c r="L38" s="1"/>
      <c r="M38" s="40"/>
      <c r="N38" s="40"/>
      <c r="O38" s="40"/>
      <c r="P38" s="40"/>
      <c r="Q38" s="40"/>
      <c r="R38" s="40"/>
      <c r="S38" s="40"/>
      <c r="T38" s="40"/>
      <c r="U38" s="40"/>
    </row>
    <row r="39" ht="14.25" spans="1:21">
      <c r="A39" s="1"/>
      <c r="B39" s="23">
        <v>3</v>
      </c>
      <c r="C39" s="24" t="s">
        <v>60</v>
      </c>
      <c r="D39" s="28" t="s">
        <v>58</v>
      </c>
      <c r="E39" s="23" t="s">
        <v>28</v>
      </c>
      <c r="F39" s="26">
        <v>5</v>
      </c>
      <c r="G39" s="127">
        <f t="shared" si="3"/>
        <v>15</v>
      </c>
      <c r="H39" s="27"/>
      <c r="I39" s="44"/>
      <c r="J39" s="45"/>
      <c r="K39" s="45"/>
      <c r="L39" s="1"/>
      <c r="M39" s="40"/>
      <c r="N39" s="40"/>
      <c r="O39" s="40"/>
      <c r="P39" s="40"/>
      <c r="Q39" s="40"/>
      <c r="R39" s="40"/>
      <c r="S39" s="40"/>
      <c r="T39" s="40"/>
      <c r="U39" s="40"/>
    </row>
    <row r="40" ht="14.25" spans="1:21">
      <c r="A40" s="1"/>
      <c r="B40" s="23">
        <v>4</v>
      </c>
      <c r="C40" s="24" t="s">
        <v>61</v>
      </c>
      <c r="D40" s="28" t="s">
        <v>58</v>
      </c>
      <c r="E40" s="23" t="s">
        <v>28</v>
      </c>
      <c r="F40" s="26">
        <v>3</v>
      </c>
      <c r="G40" s="127">
        <f t="shared" si="3"/>
        <v>9</v>
      </c>
      <c r="H40" s="27"/>
      <c r="I40" s="44"/>
      <c r="J40" s="45"/>
      <c r="K40" s="45"/>
      <c r="L40" s="1"/>
      <c r="M40" s="40"/>
      <c r="N40" s="40"/>
      <c r="O40" s="40"/>
      <c r="P40" s="40"/>
      <c r="Q40" s="40"/>
      <c r="R40" s="40"/>
      <c r="S40" s="40"/>
      <c r="T40" s="40"/>
      <c r="U40" s="40"/>
    </row>
    <row r="41" ht="13.5" customHeight="1" spans="1:21">
      <c r="A41" s="1"/>
      <c r="B41" s="20" t="s">
        <v>62</v>
      </c>
      <c r="C41" s="6"/>
      <c r="D41" s="6"/>
      <c r="E41" s="6"/>
      <c r="F41" s="5"/>
      <c r="G41" s="20" t="s">
        <v>168</v>
      </c>
      <c r="H41" s="6"/>
      <c r="I41" s="6"/>
      <c r="J41" s="6"/>
      <c r="K41" s="5"/>
      <c r="L41" s="1"/>
      <c r="M41" s="40"/>
      <c r="N41" s="40"/>
      <c r="O41" s="40"/>
      <c r="P41" s="40"/>
      <c r="Q41" s="40"/>
      <c r="R41" s="40"/>
      <c r="S41" s="40"/>
      <c r="T41" s="40"/>
      <c r="U41" s="40"/>
    </row>
    <row r="42" ht="12.75" customHeight="1" spans="1:21">
      <c r="A42" s="1"/>
      <c r="B42" s="21" t="s">
        <v>17</v>
      </c>
      <c r="C42" s="21" t="s">
        <v>18</v>
      </c>
      <c r="D42" s="21" t="s">
        <v>19</v>
      </c>
      <c r="E42" s="21" t="s">
        <v>20</v>
      </c>
      <c r="F42" s="21" t="s">
        <v>21</v>
      </c>
      <c r="G42" s="22" t="s">
        <v>21</v>
      </c>
      <c r="H42" s="22" t="s">
        <v>22</v>
      </c>
      <c r="I42" s="22" t="s">
        <v>23</v>
      </c>
      <c r="J42" s="43" t="s">
        <v>24</v>
      </c>
      <c r="K42" s="22" t="s">
        <v>25</v>
      </c>
      <c r="L42" s="1"/>
      <c r="M42" s="40"/>
      <c r="N42" s="40"/>
      <c r="O42" s="40"/>
      <c r="P42" s="40"/>
      <c r="Q42" s="40"/>
      <c r="R42" s="40"/>
      <c r="S42" s="40"/>
      <c r="T42" s="40"/>
      <c r="U42" s="40"/>
    </row>
    <row r="43" ht="14.25" spans="1:21">
      <c r="A43" s="1"/>
      <c r="B43" s="23">
        <v>1</v>
      </c>
      <c r="C43" s="24" t="s">
        <v>169</v>
      </c>
      <c r="D43" s="137" t="s">
        <v>170</v>
      </c>
      <c r="E43" s="23" t="s">
        <v>28</v>
      </c>
      <c r="F43" s="26">
        <v>3</v>
      </c>
      <c r="G43" s="127">
        <f t="shared" ref="G43:G49" si="4">$D$12*F43</f>
        <v>9</v>
      </c>
      <c r="H43" s="27"/>
      <c r="I43" s="44"/>
      <c r="J43" s="45"/>
      <c r="K43" s="45"/>
      <c r="L43" s="1"/>
      <c r="M43" s="40"/>
      <c r="N43" s="40"/>
      <c r="O43" s="40"/>
      <c r="P43" s="40"/>
      <c r="Q43" s="40"/>
      <c r="R43" s="40"/>
      <c r="S43" s="40"/>
      <c r="T43" s="40"/>
      <c r="U43" s="40"/>
    </row>
    <row r="44" ht="14.25" spans="1:21">
      <c r="A44" s="1"/>
      <c r="B44" s="23">
        <v>2</v>
      </c>
      <c r="C44" s="28" t="s">
        <v>171</v>
      </c>
      <c r="D44" s="137" t="s">
        <v>172</v>
      </c>
      <c r="E44" s="23" t="s">
        <v>28</v>
      </c>
      <c r="F44" s="26">
        <v>3</v>
      </c>
      <c r="G44" s="127">
        <f t="shared" si="4"/>
        <v>9</v>
      </c>
      <c r="H44" s="27"/>
      <c r="I44" s="44"/>
      <c r="J44" s="45"/>
      <c r="K44" s="45"/>
      <c r="L44" s="1"/>
      <c r="M44" s="40"/>
      <c r="N44" s="40"/>
      <c r="O44" s="40"/>
      <c r="P44" s="40"/>
      <c r="Q44" s="40"/>
      <c r="R44" s="40"/>
      <c r="S44" s="40"/>
      <c r="T44" s="40"/>
      <c r="U44" s="40"/>
    </row>
    <row r="45" ht="14.25" spans="1:21">
      <c r="A45" s="1"/>
      <c r="B45" s="23">
        <v>3</v>
      </c>
      <c r="C45" s="28" t="s">
        <v>173</v>
      </c>
      <c r="D45" s="137" t="s">
        <v>174</v>
      </c>
      <c r="E45" s="23" t="s">
        <v>28</v>
      </c>
      <c r="F45" s="26">
        <v>3</v>
      </c>
      <c r="G45" s="127">
        <f t="shared" si="4"/>
        <v>9</v>
      </c>
      <c r="H45" s="27"/>
      <c r="I45" s="44"/>
      <c r="J45" s="45"/>
      <c r="K45" s="45"/>
      <c r="L45" s="1"/>
      <c r="M45" s="40"/>
      <c r="N45" s="40"/>
      <c r="O45" s="40"/>
      <c r="P45" s="40"/>
      <c r="Q45" s="40"/>
      <c r="R45" s="40"/>
      <c r="S45" s="40"/>
      <c r="T45" s="40"/>
      <c r="U45" s="40"/>
    </row>
    <row r="46" ht="14.25" spans="1:21">
      <c r="A46" s="1"/>
      <c r="B46" s="23">
        <v>4</v>
      </c>
      <c r="C46" s="28" t="s">
        <v>175</v>
      </c>
      <c r="D46" s="137" t="s">
        <v>176</v>
      </c>
      <c r="E46" s="23" t="s">
        <v>28</v>
      </c>
      <c r="F46" s="26">
        <v>3</v>
      </c>
      <c r="G46" s="127">
        <f t="shared" si="4"/>
        <v>9</v>
      </c>
      <c r="H46" s="27"/>
      <c r="I46" s="44"/>
      <c r="J46" s="45"/>
      <c r="K46" s="45"/>
      <c r="L46" s="1"/>
      <c r="M46" s="40"/>
      <c r="N46" s="40"/>
      <c r="O46" s="40"/>
      <c r="P46" s="40"/>
      <c r="Q46" s="40"/>
      <c r="R46" s="40"/>
      <c r="S46" s="40"/>
      <c r="T46" s="40"/>
      <c r="U46" s="40"/>
    </row>
    <row r="47" ht="39.75" spans="1:21">
      <c r="A47" s="1"/>
      <c r="B47" s="23">
        <v>5</v>
      </c>
      <c r="C47" s="28" t="s">
        <v>177</v>
      </c>
      <c r="D47" s="28" t="s">
        <v>178</v>
      </c>
      <c r="E47" s="23" t="s">
        <v>28</v>
      </c>
      <c r="F47" s="26">
        <v>1</v>
      </c>
      <c r="G47" s="127">
        <f t="shared" si="4"/>
        <v>3</v>
      </c>
      <c r="H47" s="27"/>
      <c r="I47" s="44"/>
      <c r="J47" s="45"/>
      <c r="K47" s="45"/>
      <c r="L47" s="1"/>
      <c r="M47" s="40"/>
      <c r="N47" s="40"/>
      <c r="O47" s="40"/>
      <c r="P47" s="40"/>
      <c r="Q47" s="40"/>
      <c r="R47" s="40"/>
      <c r="S47" s="40"/>
      <c r="T47" s="40"/>
      <c r="U47" s="40"/>
    </row>
    <row r="48" ht="27" spans="1:21">
      <c r="A48" s="1"/>
      <c r="B48" s="23">
        <v>6</v>
      </c>
      <c r="C48" s="28" t="s">
        <v>179</v>
      </c>
      <c r="D48" s="137" t="s">
        <v>75</v>
      </c>
      <c r="E48" s="23" t="s">
        <v>28</v>
      </c>
      <c r="F48" s="26">
        <v>1</v>
      </c>
      <c r="G48" s="127">
        <f t="shared" si="4"/>
        <v>3</v>
      </c>
      <c r="H48" s="27"/>
      <c r="I48" s="44"/>
      <c r="J48" s="45"/>
      <c r="K48" s="45"/>
      <c r="L48" s="1"/>
      <c r="M48" s="40"/>
      <c r="N48" s="40"/>
      <c r="O48" s="40"/>
      <c r="P48" s="40"/>
      <c r="Q48" s="40"/>
      <c r="R48" s="40"/>
      <c r="S48" s="40"/>
      <c r="T48" s="40"/>
      <c r="U48" s="40"/>
    </row>
    <row r="49" ht="14.25" spans="1:21">
      <c r="A49" s="1"/>
      <c r="B49" s="23">
        <v>7</v>
      </c>
      <c r="C49" s="28" t="s">
        <v>180</v>
      </c>
      <c r="D49" s="137" t="s">
        <v>181</v>
      </c>
      <c r="E49" s="23" t="s">
        <v>28</v>
      </c>
      <c r="F49" s="26">
        <v>1</v>
      </c>
      <c r="G49" s="127">
        <f t="shared" si="4"/>
        <v>3</v>
      </c>
      <c r="H49" s="27"/>
      <c r="I49" s="44"/>
      <c r="J49" s="45"/>
      <c r="K49" s="45"/>
      <c r="L49" s="1"/>
      <c r="M49" s="40"/>
      <c r="N49" s="40"/>
      <c r="O49" s="40"/>
      <c r="P49" s="40"/>
      <c r="Q49" s="40"/>
      <c r="R49" s="40"/>
      <c r="S49" s="40"/>
      <c r="T49" s="40"/>
      <c r="U49" s="40"/>
    </row>
    <row r="50" ht="14.25" spans="1:21">
      <c r="A50" s="1"/>
      <c r="B50" s="20" t="s">
        <v>78</v>
      </c>
      <c r="C50" s="6"/>
      <c r="D50" s="6"/>
      <c r="E50" s="6"/>
      <c r="F50" s="6"/>
      <c r="G50" s="6"/>
      <c r="H50" s="6"/>
      <c r="I50" s="6"/>
      <c r="J50" s="6"/>
      <c r="K50" s="5"/>
      <c r="L50" s="1"/>
      <c r="M50" s="40"/>
      <c r="N50" s="40"/>
      <c r="O50" s="40"/>
      <c r="P50" s="40"/>
      <c r="Q50" s="40"/>
      <c r="R50" s="40"/>
      <c r="S50" s="40"/>
      <c r="T50" s="40"/>
      <c r="U50" s="40"/>
    </row>
    <row r="51" ht="12.75" customHeight="1" spans="1:21">
      <c r="A51" s="1"/>
      <c r="B51" s="21" t="s">
        <v>17</v>
      </c>
      <c r="C51" s="29" t="s">
        <v>79</v>
      </c>
      <c r="D51" s="6"/>
      <c r="E51" s="6"/>
      <c r="F51" s="5"/>
      <c r="G51" s="30" t="s">
        <v>25</v>
      </c>
      <c r="H51" s="6"/>
      <c r="I51" s="6"/>
      <c r="J51" s="6"/>
      <c r="K51" s="5"/>
      <c r="L51" s="1"/>
      <c r="M51" s="40"/>
      <c r="N51" s="40"/>
      <c r="O51" s="40"/>
      <c r="P51" s="40"/>
      <c r="Q51" s="40"/>
      <c r="R51" s="40"/>
      <c r="S51" s="40"/>
      <c r="T51" s="40"/>
      <c r="U51" s="40"/>
    </row>
    <row r="52" ht="14.25" spans="1:21">
      <c r="A52" s="1"/>
      <c r="B52" s="23">
        <v>1</v>
      </c>
      <c r="C52" s="31" t="s">
        <v>182</v>
      </c>
      <c r="D52" s="6"/>
      <c r="E52" s="6"/>
      <c r="F52" s="5"/>
      <c r="G52" s="32"/>
      <c r="H52" s="6"/>
      <c r="I52" s="6"/>
      <c r="J52" s="6"/>
      <c r="K52" s="5"/>
      <c r="L52" s="1"/>
      <c r="M52" s="40"/>
      <c r="N52" s="40"/>
      <c r="O52" s="40"/>
      <c r="P52" s="40"/>
      <c r="Q52" s="40"/>
      <c r="R52" s="40"/>
      <c r="S52" s="40"/>
      <c r="T52" s="40"/>
      <c r="U52" s="40"/>
    </row>
    <row r="53" ht="14.25" spans="1:21">
      <c r="A53" s="1"/>
      <c r="B53" s="23">
        <v>2</v>
      </c>
      <c r="C53" s="31" t="s">
        <v>81</v>
      </c>
      <c r="D53" s="6"/>
      <c r="E53" s="6"/>
      <c r="F53" s="5"/>
      <c r="G53" s="32"/>
      <c r="H53" s="6"/>
      <c r="I53" s="6"/>
      <c r="J53" s="6"/>
      <c r="K53" s="5"/>
      <c r="L53" s="1"/>
      <c r="M53" s="40"/>
      <c r="N53" s="40"/>
      <c r="O53" s="40"/>
      <c r="P53" s="40"/>
      <c r="Q53" s="40"/>
      <c r="R53" s="40"/>
      <c r="S53" s="40"/>
      <c r="T53" s="40"/>
      <c r="U53" s="40"/>
    </row>
    <row r="54" ht="14.25" spans="1:21">
      <c r="A54" s="1"/>
      <c r="B54" s="14"/>
      <c r="C54" s="6"/>
      <c r="D54" s="6"/>
      <c r="E54" s="6"/>
      <c r="F54" s="6"/>
      <c r="G54" s="6"/>
      <c r="H54" s="6"/>
      <c r="I54" s="6"/>
      <c r="J54" s="6"/>
      <c r="K54" s="5"/>
      <c r="L54" s="1"/>
      <c r="M54" s="40"/>
      <c r="N54" s="40"/>
      <c r="O54" s="40"/>
      <c r="P54" s="40"/>
      <c r="Q54" s="40"/>
      <c r="R54" s="40"/>
      <c r="S54" s="40"/>
      <c r="T54" s="40"/>
      <c r="U54" s="40"/>
    </row>
    <row r="55" ht="14.25" spans="1:21">
      <c r="A55" s="1"/>
      <c r="B55" s="14"/>
      <c r="C55" s="16"/>
      <c r="D55" s="16"/>
      <c r="E55" s="16"/>
      <c r="F55" s="17"/>
      <c r="G55" s="33"/>
      <c r="H55" s="16"/>
      <c r="I55" s="16"/>
      <c r="J55" s="16"/>
      <c r="K55" s="46"/>
      <c r="L55" s="1"/>
      <c r="M55" s="40"/>
      <c r="N55" s="40"/>
      <c r="O55" s="40"/>
      <c r="P55" s="40"/>
      <c r="Q55" s="40"/>
      <c r="R55" s="40"/>
      <c r="S55" s="40"/>
      <c r="T55" s="40"/>
      <c r="U55" s="40"/>
    </row>
    <row r="56" ht="12.75" customHeight="1" spans="1:21">
      <c r="A56" s="1"/>
      <c r="B56" s="138" t="s">
        <v>82</v>
      </c>
      <c r="C56" s="6"/>
      <c r="D56" s="6"/>
      <c r="E56" s="6"/>
      <c r="F56" s="6"/>
      <c r="G56" s="6"/>
      <c r="H56" s="6"/>
      <c r="I56" s="6"/>
      <c r="J56" s="6"/>
      <c r="K56" s="5"/>
      <c r="L56" s="1"/>
      <c r="M56" s="40"/>
      <c r="N56" s="40"/>
      <c r="O56" s="40"/>
      <c r="P56" s="40"/>
      <c r="Q56" s="40"/>
      <c r="R56" s="40"/>
      <c r="S56" s="40"/>
      <c r="T56" s="40"/>
      <c r="U56" s="40"/>
    </row>
    <row r="57" ht="14.25" spans="1:21">
      <c r="A57" s="1"/>
      <c r="B57" s="20" t="s">
        <v>183</v>
      </c>
      <c r="C57" s="6"/>
      <c r="D57" s="6"/>
      <c r="E57" s="6"/>
      <c r="F57" s="6"/>
      <c r="G57" s="6"/>
      <c r="H57" s="6"/>
      <c r="I57" s="6"/>
      <c r="J57" s="6"/>
      <c r="K57" s="5"/>
      <c r="L57" s="1"/>
      <c r="M57" s="40"/>
      <c r="N57" s="40"/>
      <c r="O57" s="40"/>
      <c r="P57" s="40"/>
      <c r="Q57" s="40"/>
      <c r="R57" s="40"/>
      <c r="S57" s="40"/>
      <c r="T57" s="40"/>
      <c r="U57" s="40"/>
    </row>
    <row r="58" ht="12.75" customHeight="1" spans="1:21">
      <c r="A58" s="1"/>
      <c r="B58" s="139" t="s">
        <v>17</v>
      </c>
      <c r="C58" s="139" t="s">
        <v>18</v>
      </c>
      <c r="D58" s="139" t="s">
        <v>19</v>
      </c>
      <c r="E58" s="139" t="s">
        <v>20</v>
      </c>
      <c r="F58" s="139" t="s">
        <v>21</v>
      </c>
      <c r="G58" s="22" t="s">
        <v>21</v>
      </c>
      <c r="H58" s="22" t="s">
        <v>22</v>
      </c>
      <c r="I58" s="22" t="s">
        <v>23</v>
      </c>
      <c r="J58" s="22" t="s">
        <v>24</v>
      </c>
      <c r="K58" s="43" t="s">
        <v>25</v>
      </c>
      <c r="L58" s="1"/>
      <c r="M58" s="40"/>
      <c r="N58" s="40"/>
      <c r="O58" s="40"/>
      <c r="P58" s="40"/>
      <c r="Q58" s="40"/>
      <c r="R58" s="40"/>
      <c r="S58" s="40"/>
      <c r="T58" s="40"/>
      <c r="U58" s="40"/>
    </row>
    <row r="59" ht="12.75" customHeight="1" spans="1:21">
      <c r="A59" s="1"/>
      <c r="B59" s="140">
        <v>1</v>
      </c>
      <c r="C59" s="28" t="s">
        <v>89</v>
      </c>
      <c r="D59" s="141" t="s">
        <v>90</v>
      </c>
      <c r="E59" s="140" t="s">
        <v>28</v>
      </c>
      <c r="F59" s="142" t="s">
        <v>110</v>
      </c>
      <c r="G59" s="22">
        <v>1</v>
      </c>
      <c r="H59" s="39"/>
      <c r="I59" s="27"/>
      <c r="J59" s="44"/>
      <c r="K59" s="45"/>
      <c r="L59" s="1"/>
      <c r="M59" s="40"/>
      <c r="N59" s="40"/>
      <c r="O59" s="40"/>
      <c r="P59" s="40"/>
      <c r="Q59" s="40"/>
      <c r="R59" s="40"/>
      <c r="S59" s="40"/>
      <c r="T59" s="40"/>
      <c r="U59" s="40"/>
    </row>
    <row r="60" ht="12.75" customHeight="1" spans="1:21">
      <c r="A60" s="1"/>
      <c r="B60" s="140">
        <v>2</v>
      </c>
      <c r="C60" s="34" t="s">
        <v>91</v>
      </c>
      <c r="D60" s="143" t="s">
        <v>58</v>
      </c>
      <c r="E60" s="140" t="s">
        <v>28</v>
      </c>
      <c r="F60" s="142" t="s">
        <v>110</v>
      </c>
      <c r="G60" s="22">
        <v>1</v>
      </c>
      <c r="H60" s="39"/>
      <c r="I60" s="27"/>
      <c r="J60" s="44"/>
      <c r="K60" s="45"/>
      <c r="L60" s="1"/>
      <c r="M60" s="40"/>
      <c r="N60" s="40"/>
      <c r="O60" s="40"/>
      <c r="P60" s="40"/>
      <c r="Q60" s="40"/>
      <c r="R60" s="40"/>
      <c r="S60" s="40"/>
      <c r="T60" s="40"/>
      <c r="U60" s="40"/>
    </row>
    <row r="61" ht="12.75" customHeight="1" spans="1:21">
      <c r="A61" s="1"/>
      <c r="B61" s="140">
        <v>3</v>
      </c>
      <c r="C61" s="34" t="s">
        <v>92</v>
      </c>
      <c r="D61" s="28" t="s">
        <v>93</v>
      </c>
      <c r="E61" s="140" t="s">
        <v>28</v>
      </c>
      <c r="F61" s="142" t="s">
        <v>110</v>
      </c>
      <c r="G61" s="22">
        <v>1</v>
      </c>
      <c r="H61" s="22"/>
      <c r="I61" s="27"/>
      <c r="J61" s="44"/>
      <c r="K61" s="45"/>
      <c r="L61" s="1"/>
      <c r="M61" s="40"/>
      <c r="N61" s="40"/>
      <c r="O61" s="40"/>
      <c r="P61" s="40"/>
      <c r="Q61" s="40"/>
      <c r="R61" s="40"/>
      <c r="S61" s="40"/>
      <c r="T61" s="40"/>
      <c r="U61" s="40"/>
    </row>
    <row r="62" ht="12.75" customHeight="1" spans="1:21">
      <c r="A62" s="1"/>
      <c r="B62" s="23">
        <v>4</v>
      </c>
      <c r="C62" s="28" t="s">
        <v>84</v>
      </c>
      <c r="D62" s="28" t="s">
        <v>154</v>
      </c>
      <c r="E62" s="23" t="s">
        <v>28</v>
      </c>
      <c r="F62" s="26" t="s">
        <v>110</v>
      </c>
      <c r="G62" s="22">
        <v>1</v>
      </c>
      <c r="H62" s="22"/>
      <c r="I62" s="27"/>
      <c r="J62" s="44"/>
      <c r="K62" s="45"/>
      <c r="L62" s="1"/>
      <c r="M62" s="40"/>
      <c r="N62" s="40"/>
      <c r="O62" s="40"/>
      <c r="P62" s="40"/>
      <c r="Q62" s="40"/>
      <c r="R62" s="40"/>
      <c r="S62" s="40"/>
      <c r="T62" s="40"/>
      <c r="U62" s="40"/>
    </row>
    <row r="63" ht="12.75" customHeight="1" spans="1:21">
      <c r="A63" s="1"/>
      <c r="B63" s="23">
        <v>5</v>
      </c>
      <c r="C63" s="24" t="s">
        <v>184</v>
      </c>
      <c r="D63" s="141" t="s">
        <v>185</v>
      </c>
      <c r="E63" s="23" t="s">
        <v>28</v>
      </c>
      <c r="F63" s="26" t="s">
        <v>110</v>
      </c>
      <c r="G63" s="22" t="s">
        <v>110</v>
      </c>
      <c r="H63" s="22"/>
      <c r="I63" s="27"/>
      <c r="J63" s="44"/>
      <c r="K63" s="45"/>
      <c r="L63" s="1"/>
      <c r="M63" s="40"/>
      <c r="N63" s="40"/>
      <c r="O63" s="40"/>
      <c r="P63" s="40"/>
      <c r="Q63" s="40"/>
      <c r="R63" s="40"/>
      <c r="S63" s="40"/>
      <c r="T63" s="40"/>
      <c r="U63" s="40"/>
    </row>
    <row r="64" ht="12.75" customHeight="1" spans="1:21">
      <c r="A64" s="1"/>
      <c r="B64" s="23">
        <v>6</v>
      </c>
      <c r="C64" s="24" t="s">
        <v>186</v>
      </c>
      <c r="D64" s="28" t="s">
        <v>187</v>
      </c>
      <c r="E64" s="23" t="s">
        <v>28</v>
      </c>
      <c r="F64" s="26" t="s">
        <v>110</v>
      </c>
      <c r="G64" s="22">
        <v>1</v>
      </c>
      <c r="H64" s="22"/>
      <c r="I64" s="27"/>
      <c r="J64" s="44"/>
      <c r="K64" s="45"/>
      <c r="L64" s="1"/>
      <c r="M64" s="40"/>
      <c r="N64" s="40"/>
      <c r="O64" s="40"/>
      <c r="P64" s="40"/>
      <c r="Q64" s="40"/>
      <c r="R64" s="40"/>
      <c r="S64" s="40"/>
      <c r="T64" s="40"/>
      <c r="U64" s="40"/>
    </row>
    <row r="65" ht="12.75" customHeight="1" spans="1:21">
      <c r="A65" s="133"/>
      <c r="B65" s="129">
        <v>7</v>
      </c>
      <c r="C65" s="144" t="s">
        <v>188</v>
      </c>
      <c r="D65" s="130" t="s">
        <v>189</v>
      </c>
      <c r="E65" s="129" t="s">
        <v>28</v>
      </c>
      <c r="F65" s="131">
        <v>1</v>
      </c>
      <c r="G65" s="145">
        <v>3</v>
      </c>
      <c r="H65" s="22"/>
      <c r="I65" s="27"/>
      <c r="J65" s="44"/>
      <c r="K65" s="45"/>
      <c r="L65" s="1"/>
      <c r="M65" s="40"/>
      <c r="N65" s="40"/>
      <c r="O65" s="40"/>
      <c r="P65" s="40"/>
      <c r="Q65" s="40"/>
      <c r="R65" s="40"/>
      <c r="S65" s="40"/>
      <c r="T65" s="40"/>
      <c r="U65" s="40"/>
    </row>
    <row r="66" ht="12.75" customHeight="1" spans="1:21">
      <c r="A66" s="1"/>
      <c r="B66" s="23">
        <v>8</v>
      </c>
      <c r="C66" s="24" t="s">
        <v>103</v>
      </c>
      <c r="D66" s="28" t="s">
        <v>104</v>
      </c>
      <c r="E66" s="23" t="s">
        <v>28</v>
      </c>
      <c r="F66" s="26" t="s">
        <v>110</v>
      </c>
      <c r="G66" s="22">
        <v>1</v>
      </c>
      <c r="H66" s="22"/>
      <c r="I66" s="27"/>
      <c r="J66" s="44"/>
      <c r="K66" s="45"/>
      <c r="L66" s="1"/>
      <c r="M66" s="40"/>
      <c r="N66" s="40"/>
      <c r="O66" s="40"/>
      <c r="P66" s="40"/>
      <c r="Q66" s="40"/>
      <c r="R66" s="40"/>
      <c r="S66" s="40"/>
      <c r="T66" s="40"/>
      <c r="U66" s="40"/>
    </row>
    <row r="67" ht="12.75" customHeight="1" spans="1:21">
      <c r="A67" s="1"/>
      <c r="B67" s="140">
        <v>9</v>
      </c>
      <c r="C67" s="34" t="s">
        <v>94</v>
      </c>
      <c r="D67" s="143" t="s">
        <v>58</v>
      </c>
      <c r="E67" s="140" t="s">
        <v>28</v>
      </c>
      <c r="F67" s="142" t="s">
        <v>110</v>
      </c>
      <c r="G67" s="22">
        <v>1</v>
      </c>
      <c r="H67" s="22"/>
      <c r="I67" s="27"/>
      <c r="J67" s="44"/>
      <c r="K67" s="45"/>
      <c r="L67" s="1"/>
      <c r="M67" s="40"/>
      <c r="N67" s="40"/>
      <c r="O67" s="40"/>
      <c r="P67" s="40"/>
      <c r="Q67" s="40"/>
      <c r="R67" s="40"/>
      <c r="S67" s="40"/>
      <c r="T67" s="40"/>
      <c r="U67" s="40"/>
    </row>
    <row r="68" ht="13.5" customHeight="1" spans="1:21">
      <c r="A68" s="1"/>
      <c r="B68" s="140">
        <v>10</v>
      </c>
      <c r="C68" s="34" t="s">
        <v>95</v>
      </c>
      <c r="D68" s="143" t="s">
        <v>58</v>
      </c>
      <c r="E68" s="140" t="s">
        <v>28</v>
      </c>
      <c r="F68" s="142" t="s">
        <v>110</v>
      </c>
      <c r="G68" s="22">
        <v>1</v>
      </c>
      <c r="H68" s="22"/>
      <c r="I68" s="27"/>
      <c r="J68" s="44"/>
      <c r="K68" s="45"/>
      <c r="L68" s="1"/>
      <c r="M68" s="40"/>
      <c r="N68" s="40"/>
      <c r="O68" s="40"/>
      <c r="P68" s="40"/>
      <c r="Q68" s="40"/>
      <c r="R68" s="40"/>
      <c r="S68" s="40"/>
      <c r="T68" s="40"/>
      <c r="U68" s="40"/>
    </row>
    <row r="69" ht="14.25" spans="1:21">
      <c r="A69" s="1"/>
      <c r="B69" s="23">
        <v>11</v>
      </c>
      <c r="C69" s="28" t="s">
        <v>31</v>
      </c>
      <c r="D69" s="28" t="s">
        <v>58</v>
      </c>
      <c r="E69" s="23" t="s">
        <v>28</v>
      </c>
      <c r="F69" s="26" t="s">
        <v>110</v>
      </c>
      <c r="G69" s="39">
        <v>1</v>
      </c>
      <c r="H69" s="27"/>
      <c r="I69" s="44"/>
      <c r="J69" s="45"/>
      <c r="K69" s="45"/>
      <c r="L69" s="1"/>
      <c r="M69" s="40"/>
      <c r="N69" s="40"/>
      <c r="O69" s="40"/>
      <c r="P69" s="40"/>
      <c r="Q69" s="40"/>
      <c r="R69" s="40"/>
      <c r="S69" s="40"/>
      <c r="T69" s="40"/>
      <c r="U69" s="40"/>
    </row>
    <row r="70" ht="16.5" spans="1:21">
      <c r="A70" s="1"/>
      <c r="B70" s="23">
        <v>12</v>
      </c>
      <c r="C70" s="128" t="s">
        <v>151</v>
      </c>
      <c r="D70" s="28" t="s">
        <v>30</v>
      </c>
      <c r="E70" s="23" t="s">
        <v>28</v>
      </c>
      <c r="F70" s="26" t="s">
        <v>110</v>
      </c>
      <c r="G70" s="39">
        <v>2</v>
      </c>
      <c r="H70" s="27"/>
      <c r="I70" s="44"/>
      <c r="J70" s="45"/>
      <c r="K70" s="45"/>
      <c r="L70" s="1"/>
      <c r="M70" s="40"/>
      <c r="N70" s="40"/>
      <c r="O70" s="40"/>
      <c r="P70" s="40"/>
      <c r="Q70" s="40"/>
      <c r="R70" s="40"/>
      <c r="S70" s="40"/>
      <c r="T70" s="40"/>
      <c r="U70" s="40"/>
    </row>
    <row r="71" ht="14.25" spans="1:21">
      <c r="A71" s="1"/>
      <c r="B71" s="20" t="s">
        <v>190</v>
      </c>
      <c r="C71" s="6"/>
      <c r="D71" s="6"/>
      <c r="E71" s="6"/>
      <c r="F71" s="6"/>
      <c r="G71" s="6"/>
      <c r="H71" s="6"/>
      <c r="I71" s="6"/>
      <c r="J71" s="6"/>
      <c r="K71" s="5"/>
      <c r="L71" s="1"/>
      <c r="M71" s="40"/>
      <c r="N71" s="40"/>
      <c r="O71" s="40"/>
      <c r="P71" s="40"/>
      <c r="Q71" s="40"/>
      <c r="R71" s="40"/>
      <c r="S71" s="40"/>
      <c r="T71" s="40"/>
      <c r="U71" s="40"/>
    </row>
    <row r="72" ht="12.75" customHeight="1" spans="1:21">
      <c r="A72" s="1"/>
      <c r="B72" s="139" t="s">
        <v>17</v>
      </c>
      <c r="C72" s="139" t="s">
        <v>18</v>
      </c>
      <c r="D72" s="139" t="s">
        <v>19</v>
      </c>
      <c r="E72" s="139" t="s">
        <v>20</v>
      </c>
      <c r="F72" s="139" t="s">
        <v>21</v>
      </c>
      <c r="G72" s="22" t="s">
        <v>21</v>
      </c>
      <c r="H72" s="22" t="s">
        <v>22</v>
      </c>
      <c r="I72" s="22" t="s">
        <v>23</v>
      </c>
      <c r="J72" s="43" t="s">
        <v>24</v>
      </c>
      <c r="K72" s="22" t="s">
        <v>25</v>
      </c>
      <c r="L72" s="1"/>
      <c r="M72" s="40"/>
      <c r="N72" s="40"/>
      <c r="O72" s="40"/>
      <c r="P72" s="40"/>
      <c r="Q72" s="40"/>
      <c r="R72" s="40"/>
      <c r="S72" s="40"/>
      <c r="T72" s="40"/>
      <c r="U72" s="40"/>
    </row>
    <row r="73" ht="14.25" spans="1:21">
      <c r="A73" s="1"/>
      <c r="B73" s="23">
        <v>1</v>
      </c>
      <c r="C73" s="24" t="s">
        <v>57</v>
      </c>
      <c r="D73" s="28" t="s">
        <v>58</v>
      </c>
      <c r="E73" s="23" t="s">
        <v>28</v>
      </c>
      <c r="F73" s="26" t="s">
        <v>110</v>
      </c>
      <c r="G73" s="127">
        <v>1</v>
      </c>
      <c r="H73" s="27"/>
      <c r="I73" s="44"/>
      <c r="J73" s="45"/>
      <c r="K73" s="45"/>
      <c r="L73" s="1"/>
      <c r="M73" s="40"/>
      <c r="N73" s="40"/>
      <c r="O73" s="40"/>
      <c r="P73" s="40"/>
      <c r="Q73" s="40"/>
      <c r="R73" s="40"/>
      <c r="S73" s="40"/>
      <c r="T73" s="40"/>
      <c r="U73" s="40"/>
    </row>
    <row r="74" ht="14.25" spans="1:21">
      <c r="A74" s="1"/>
      <c r="B74" s="20" t="s">
        <v>96</v>
      </c>
      <c r="C74" s="6"/>
      <c r="D74" s="6"/>
      <c r="E74" s="6"/>
      <c r="F74" s="6"/>
      <c r="G74" s="6"/>
      <c r="H74" s="6"/>
      <c r="I74" s="6"/>
      <c r="J74" s="6"/>
      <c r="K74" s="5"/>
      <c r="L74" s="1"/>
      <c r="M74" s="40"/>
      <c r="N74" s="40"/>
      <c r="O74" s="40"/>
      <c r="P74" s="40"/>
      <c r="Q74" s="40"/>
      <c r="R74" s="40"/>
      <c r="S74" s="40"/>
      <c r="T74" s="40"/>
      <c r="U74" s="40"/>
    </row>
    <row r="75" ht="12.75" customHeight="1" spans="1:21">
      <c r="A75" s="1"/>
      <c r="B75" s="139" t="s">
        <v>17</v>
      </c>
      <c r="C75" s="146" t="s">
        <v>79</v>
      </c>
      <c r="D75" s="6"/>
      <c r="E75" s="6"/>
      <c r="F75" s="5"/>
      <c r="G75" s="30" t="s">
        <v>25</v>
      </c>
      <c r="H75" s="6"/>
      <c r="I75" s="6"/>
      <c r="J75" s="6"/>
      <c r="K75" s="5"/>
      <c r="L75" s="1"/>
      <c r="M75" s="40"/>
      <c r="N75" s="40"/>
      <c r="O75" s="40"/>
      <c r="P75" s="40"/>
      <c r="Q75" s="40"/>
      <c r="R75" s="40"/>
      <c r="S75" s="40"/>
      <c r="T75" s="40"/>
      <c r="U75" s="40"/>
    </row>
    <row r="76" ht="14.25" spans="1:21">
      <c r="A76" s="1"/>
      <c r="B76" s="140">
        <v>1</v>
      </c>
      <c r="C76" s="147" t="s">
        <v>191</v>
      </c>
      <c r="D76" s="6"/>
      <c r="E76" s="6"/>
      <c r="F76" s="5"/>
      <c r="G76" s="32"/>
      <c r="H76" s="6"/>
      <c r="I76" s="6"/>
      <c r="J76" s="6"/>
      <c r="K76" s="5"/>
      <c r="L76" s="1"/>
      <c r="M76" s="40"/>
      <c r="N76" s="40"/>
      <c r="O76" s="40"/>
      <c r="P76" s="40"/>
      <c r="Q76" s="40"/>
      <c r="R76" s="40"/>
      <c r="S76" s="40"/>
      <c r="T76" s="40"/>
      <c r="U76" s="40"/>
    </row>
    <row r="77" ht="14.25" spans="1:21">
      <c r="A77" s="1"/>
      <c r="B77" s="140">
        <v>2</v>
      </c>
      <c r="C77" s="147" t="s">
        <v>98</v>
      </c>
      <c r="D77" s="6"/>
      <c r="E77" s="6"/>
      <c r="F77" s="5"/>
      <c r="G77" s="32"/>
      <c r="H77" s="6"/>
      <c r="I77" s="6"/>
      <c r="J77" s="6"/>
      <c r="K77" s="5"/>
      <c r="L77" s="1"/>
      <c r="M77" s="40"/>
      <c r="N77" s="40"/>
      <c r="O77" s="40"/>
      <c r="P77" s="40"/>
      <c r="Q77" s="40"/>
      <c r="R77" s="40"/>
      <c r="S77" s="40"/>
      <c r="T77" s="40"/>
      <c r="U77" s="40"/>
    </row>
    <row r="78" ht="14.25" spans="1:21">
      <c r="A78" s="1"/>
      <c r="B78" s="10"/>
      <c r="C78" s="11"/>
      <c r="D78" s="11"/>
      <c r="E78" s="10"/>
      <c r="F78" s="12"/>
      <c r="G78" s="3"/>
      <c r="H78" s="12"/>
      <c r="I78" s="11"/>
      <c r="J78" s="1"/>
      <c r="K78" s="1"/>
      <c r="L78" s="1"/>
      <c r="M78" s="40"/>
      <c r="N78" s="40"/>
      <c r="O78" s="40"/>
      <c r="P78" s="40"/>
      <c r="Q78" s="40"/>
      <c r="R78" s="40"/>
      <c r="S78" s="40"/>
      <c r="T78" s="40"/>
      <c r="U78" s="40"/>
    </row>
    <row r="79" ht="14.25" spans="1:21">
      <c r="A79" s="1"/>
      <c r="B79" s="10"/>
      <c r="C79" s="11"/>
      <c r="D79" s="11"/>
      <c r="E79" s="10"/>
      <c r="F79" s="12"/>
      <c r="G79" s="3"/>
      <c r="H79" s="12"/>
      <c r="I79" s="11"/>
      <c r="J79" s="1"/>
      <c r="K79" s="1"/>
      <c r="L79" s="1"/>
      <c r="M79" s="40"/>
      <c r="N79" s="40"/>
      <c r="O79" s="40"/>
      <c r="P79" s="40"/>
      <c r="Q79" s="40"/>
      <c r="R79" s="40"/>
      <c r="S79" s="40"/>
      <c r="T79" s="40"/>
      <c r="U79" s="40"/>
    </row>
    <row r="80" ht="12.75" customHeight="1" spans="1:21">
      <c r="A80" s="1"/>
      <c r="B80" s="1"/>
      <c r="C80" s="1"/>
      <c r="D80" s="1"/>
      <c r="E80" s="1"/>
      <c r="F80" s="2"/>
      <c r="G80" s="3"/>
      <c r="H80" s="2"/>
      <c r="I80" s="1"/>
      <c r="J80" s="1"/>
      <c r="K80" s="1"/>
      <c r="L80" s="1"/>
      <c r="M80" s="40"/>
      <c r="N80" s="40"/>
      <c r="O80" s="40"/>
      <c r="P80" s="40"/>
      <c r="Q80" s="40"/>
      <c r="R80" s="40"/>
      <c r="S80" s="40"/>
      <c r="T80" s="40"/>
      <c r="U80" s="40"/>
    </row>
    <row r="81" ht="12.75" customHeight="1" spans="1:21">
      <c r="A81" s="1"/>
      <c r="B81" s="19" t="s">
        <v>192</v>
      </c>
      <c r="C81" s="6"/>
      <c r="D81" s="6"/>
      <c r="E81" s="6"/>
      <c r="F81" s="6"/>
      <c r="G81" s="6"/>
      <c r="H81" s="6"/>
      <c r="I81" s="6"/>
      <c r="J81" s="6"/>
      <c r="K81" s="5"/>
      <c r="L81" s="1"/>
      <c r="M81" s="40"/>
      <c r="N81" s="40"/>
      <c r="O81" s="40"/>
      <c r="P81" s="40"/>
      <c r="Q81" s="40"/>
      <c r="R81" s="40"/>
      <c r="S81" s="40"/>
      <c r="T81" s="40"/>
      <c r="U81" s="40"/>
    </row>
    <row r="82" ht="14.25" spans="1:21">
      <c r="A82" s="1"/>
      <c r="B82" s="20" t="s">
        <v>193</v>
      </c>
      <c r="C82" s="6"/>
      <c r="D82" s="6"/>
      <c r="E82" s="6"/>
      <c r="F82" s="6"/>
      <c r="G82" s="6"/>
      <c r="H82" s="6"/>
      <c r="I82" s="6"/>
      <c r="J82" s="6"/>
      <c r="K82" s="5"/>
      <c r="L82" s="1"/>
      <c r="M82" s="40"/>
      <c r="N82" s="40"/>
      <c r="O82" s="40"/>
      <c r="P82" s="40"/>
      <c r="Q82" s="40"/>
      <c r="R82" s="40"/>
      <c r="S82" s="40"/>
      <c r="T82" s="40"/>
      <c r="U82" s="40"/>
    </row>
    <row r="83" ht="12.75" customHeight="1" spans="1:21">
      <c r="A83" s="1"/>
      <c r="B83" s="21" t="s">
        <v>17</v>
      </c>
      <c r="C83" s="21" t="s">
        <v>18</v>
      </c>
      <c r="D83" s="21" t="s">
        <v>19</v>
      </c>
      <c r="E83" s="21" t="s">
        <v>20</v>
      </c>
      <c r="F83" s="21" t="s">
        <v>21</v>
      </c>
      <c r="G83" s="22" t="s">
        <v>21</v>
      </c>
      <c r="H83" s="22" t="s">
        <v>22</v>
      </c>
      <c r="I83" s="22" t="s">
        <v>23</v>
      </c>
      <c r="J83" s="43" t="s">
        <v>24</v>
      </c>
      <c r="K83" s="22" t="s">
        <v>25</v>
      </c>
      <c r="L83" s="1"/>
      <c r="M83" s="40"/>
      <c r="N83" s="40"/>
      <c r="O83" s="40"/>
      <c r="P83" s="40"/>
      <c r="Q83" s="40"/>
      <c r="R83" s="40"/>
      <c r="S83" s="40"/>
      <c r="T83" s="40"/>
      <c r="U83" s="40"/>
    </row>
    <row r="84" ht="12.75" customHeight="1" spans="1:21">
      <c r="A84" s="148"/>
      <c r="B84" s="149"/>
      <c r="C84" s="150" t="s">
        <v>194</v>
      </c>
      <c r="D84" s="150"/>
      <c r="E84" s="151"/>
      <c r="F84" s="152"/>
      <c r="G84" s="153"/>
      <c r="H84" s="152"/>
      <c r="I84" s="155"/>
      <c r="J84" s="156"/>
      <c r="K84" s="156"/>
      <c r="L84" s="148"/>
      <c r="M84" s="157"/>
      <c r="N84" s="157"/>
      <c r="O84" s="157"/>
      <c r="P84" s="157"/>
      <c r="Q84" s="157"/>
      <c r="R84" s="157"/>
      <c r="S84" s="157"/>
      <c r="T84" s="157"/>
      <c r="U84" s="157"/>
    </row>
    <row r="85" ht="12.75" customHeight="1" spans="1:21">
      <c r="A85" s="148"/>
      <c r="B85" s="149"/>
      <c r="C85" s="150"/>
      <c r="D85" s="150"/>
      <c r="E85" s="154"/>
      <c r="F85" s="152"/>
      <c r="G85" s="153"/>
      <c r="H85" s="152"/>
      <c r="I85" s="155"/>
      <c r="J85" s="156"/>
      <c r="K85" s="156"/>
      <c r="L85" s="148"/>
      <c r="M85" s="157"/>
      <c r="N85" s="157"/>
      <c r="O85" s="157"/>
      <c r="P85" s="157"/>
      <c r="Q85" s="157"/>
      <c r="R85" s="157"/>
      <c r="S85" s="157"/>
      <c r="T85" s="157"/>
      <c r="U85" s="157"/>
    </row>
    <row r="86" ht="12.75" customHeight="1" spans="1:21">
      <c r="A86" s="148"/>
      <c r="B86" s="149"/>
      <c r="C86" s="150"/>
      <c r="D86" s="150"/>
      <c r="E86" s="154"/>
      <c r="F86" s="152"/>
      <c r="G86" s="153"/>
      <c r="H86" s="152"/>
      <c r="I86" s="155"/>
      <c r="J86" s="156"/>
      <c r="K86" s="156"/>
      <c r="L86" s="148"/>
      <c r="M86" s="157"/>
      <c r="N86" s="157"/>
      <c r="O86" s="157"/>
      <c r="P86" s="157"/>
      <c r="Q86" s="157"/>
      <c r="R86" s="157"/>
      <c r="S86" s="157"/>
      <c r="T86" s="157"/>
      <c r="U86" s="157"/>
    </row>
    <row r="87" ht="12.75" customHeight="1" spans="1:21">
      <c r="A87" s="148"/>
      <c r="B87" s="149"/>
      <c r="C87" s="150"/>
      <c r="D87" s="150"/>
      <c r="E87" s="154"/>
      <c r="F87" s="152"/>
      <c r="G87" s="153"/>
      <c r="H87" s="152"/>
      <c r="I87" s="155"/>
      <c r="J87" s="156"/>
      <c r="K87" s="156"/>
      <c r="L87" s="148"/>
      <c r="M87" s="157"/>
      <c r="N87" s="157"/>
      <c r="O87" s="157"/>
      <c r="P87" s="157"/>
      <c r="Q87" s="157"/>
      <c r="R87" s="157"/>
      <c r="S87" s="157"/>
      <c r="T87" s="157"/>
      <c r="U87" s="157"/>
    </row>
    <row r="88" ht="12.75" customHeight="1" spans="1:21">
      <c r="A88" s="148"/>
      <c r="B88" s="149"/>
      <c r="C88" s="150"/>
      <c r="D88" s="150"/>
      <c r="E88" s="154"/>
      <c r="F88" s="152"/>
      <c r="G88" s="153"/>
      <c r="H88" s="152"/>
      <c r="I88" s="155"/>
      <c r="J88" s="156"/>
      <c r="K88" s="156"/>
      <c r="L88" s="148"/>
      <c r="M88" s="157"/>
      <c r="N88" s="157"/>
      <c r="O88" s="157"/>
      <c r="P88" s="157"/>
      <c r="Q88" s="157"/>
      <c r="R88" s="157"/>
      <c r="S88" s="157"/>
      <c r="T88" s="157"/>
      <c r="U88" s="157"/>
    </row>
    <row r="89" ht="12.75" customHeight="1" spans="1:21">
      <c r="A89" s="148"/>
      <c r="B89" s="153"/>
      <c r="C89" s="150"/>
      <c r="D89" s="150"/>
      <c r="E89" s="154"/>
      <c r="F89" s="152"/>
      <c r="G89" s="153"/>
      <c r="H89" s="152"/>
      <c r="I89" s="155"/>
      <c r="J89" s="156"/>
      <c r="K89" s="156"/>
      <c r="L89" s="148"/>
      <c r="M89" s="157"/>
      <c r="N89" s="157"/>
      <c r="O89" s="157"/>
      <c r="P89" s="157"/>
      <c r="Q89" s="157"/>
      <c r="R89" s="157"/>
      <c r="S89" s="157"/>
      <c r="T89" s="157"/>
      <c r="U89" s="157"/>
    </row>
    <row r="90" ht="12.75" customHeight="1" spans="1:21">
      <c r="A90" s="148"/>
      <c r="B90" s="149"/>
      <c r="C90" s="150"/>
      <c r="D90" s="150"/>
      <c r="E90" s="154"/>
      <c r="F90" s="152"/>
      <c r="G90" s="153"/>
      <c r="H90" s="152"/>
      <c r="I90" s="155"/>
      <c r="J90" s="156"/>
      <c r="K90" s="156"/>
      <c r="L90" s="148"/>
      <c r="M90" s="157"/>
      <c r="N90" s="157"/>
      <c r="O90" s="157"/>
      <c r="P90" s="157"/>
      <c r="Q90" s="157"/>
      <c r="R90" s="157"/>
      <c r="S90" s="157"/>
      <c r="T90" s="157"/>
      <c r="U90" s="157"/>
    </row>
    <row r="91" ht="12.75" customHeight="1" spans="1:21">
      <c r="A91" s="148"/>
      <c r="B91" s="149"/>
      <c r="C91" s="150"/>
      <c r="D91" s="150"/>
      <c r="E91" s="154"/>
      <c r="F91" s="152"/>
      <c r="G91" s="153"/>
      <c r="H91" s="152"/>
      <c r="I91" s="155"/>
      <c r="J91" s="156"/>
      <c r="K91" s="156"/>
      <c r="L91" s="148"/>
      <c r="M91" s="157"/>
      <c r="N91" s="157"/>
      <c r="O91" s="157"/>
      <c r="P91" s="157"/>
      <c r="Q91" s="157"/>
      <c r="R91" s="157"/>
      <c r="S91" s="157"/>
      <c r="T91" s="157"/>
      <c r="U91" s="157"/>
    </row>
    <row r="92" ht="12.75" customHeight="1" spans="1:21">
      <c r="A92" s="148"/>
      <c r="B92" s="149"/>
      <c r="C92" s="150"/>
      <c r="D92" s="150"/>
      <c r="E92" s="154"/>
      <c r="F92" s="152"/>
      <c r="G92" s="153"/>
      <c r="H92" s="152"/>
      <c r="I92" s="155"/>
      <c r="J92" s="156"/>
      <c r="K92" s="156"/>
      <c r="L92" s="148"/>
      <c r="M92" s="157"/>
      <c r="N92" s="157"/>
      <c r="O92" s="157"/>
      <c r="P92" s="157"/>
      <c r="Q92" s="157"/>
      <c r="R92" s="157"/>
      <c r="S92" s="157"/>
      <c r="T92" s="157"/>
      <c r="U92" s="157"/>
    </row>
    <row r="93" ht="12.75" customHeight="1" spans="1:21">
      <c r="A93" s="148"/>
      <c r="B93" s="149"/>
      <c r="C93" s="150"/>
      <c r="D93" s="150"/>
      <c r="E93" s="154"/>
      <c r="F93" s="152"/>
      <c r="G93" s="153"/>
      <c r="H93" s="152"/>
      <c r="I93" s="155"/>
      <c r="J93" s="156"/>
      <c r="K93" s="156"/>
      <c r="L93" s="148"/>
      <c r="M93" s="157"/>
      <c r="N93" s="157"/>
      <c r="O93" s="157"/>
      <c r="P93" s="157"/>
      <c r="Q93" s="157"/>
      <c r="R93" s="157"/>
      <c r="S93" s="157"/>
      <c r="T93" s="157"/>
      <c r="U93" s="157"/>
    </row>
    <row r="94" ht="12.75" customHeight="1" spans="1:21">
      <c r="A94" s="148"/>
      <c r="B94" s="153"/>
      <c r="C94" s="150"/>
      <c r="D94" s="150"/>
      <c r="E94" s="154"/>
      <c r="F94" s="152"/>
      <c r="G94" s="153"/>
      <c r="H94" s="152"/>
      <c r="I94" s="155"/>
      <c r="J94" s="156"/>
      <c r="K94" s="156"/>
      <c r="L94" s="148"/>
      <c r="M94" s="157"/>
      <c r="N94" s="157"/>
      <c r="O94" s="157"/>
      <c r="P94" s="157"/>
      <c r="Q94" s="157"/>
      <c r="R94" s="157"/>
      <c r="S94" s="157"/>
      <c r="T94" s="157"/>
      <c r="U94" s="157"/>
    </row>
    <row r="95" ht="12.75" customHeight="1" spans="1:21">
      <c r="A95" s="148"/>
      <c r="B95" s="149"/>
      <c r="C95" s="150"/>
      <c r="D95" s="150"/>
      <c r="E95" s="154"/>
      <c r="F95" s="152"/>
      <c r="G95" s="153"/>
      <c r="H95" s="152"/>
      <c r="I95" s="155"/>
      <c r="J95" s="156"/>
      <c r="K95" s="156"/>
      <c r="L95" s="148"/>
      <c r="M95" s="157"/>
      <c r="N95" s="157"/>
      <c r="O95" s="157"/>
      <c r="P95" s="157"/>
      <c r="Q95" s="157"/>
      <c r="R95" s="157"/>
      <c r="S95" s="157"/>
      <c r="T95" s="157"/>
      <c r="U95" s="157"/>
    </row>
    <row r="96" ht="12.75" customHeight="1" spans="1:21">
      <c r="A96" s="148"/>
      <c r="B96" s="149"/>
      <c r="C96" s="150"/>
      <c r="D96" s="150"/>
      <c r="E96" s="154"/>
      <c r="F96" s="152"/>
      <c r="G96" s="153"/>
      <c r="H96" s="152"/>
      <c r="I96" s="155"/>
      <c r="J96" s="156"/>
      <c r="K96" s="156"/>
      <c r="L96" s="148"/>
      <c r="M96" s="157"/>
      <c r="N96" s="157"/>
      <c r="O96" s="157"/>
      <c r="P96" s="157"/>
      <c r="Q96" s="157"/>
      <c r="R96" s="157"/>
      <c r="S96" s="157"/>
      <c r="T96" s="157"/>
      <c r="U96" s="157"/>
    </row>
    <row r="97" ht="12.75" customHeight="1" spans="1:21">
      <c r="A97" s="148"/>
      <c r="B97" s="149"/>
      <c r="C97" s="150"/>
      <c r="D97" s="150"/>
      <c r="E97" s="154"/>
      <c r="F97" s="152"/>
      <c r="G97" s="153"/>
      <c r="H97" s="152"/>
      <c r="I97" s="155"/>
      <c r="J97" s="156"/>
      <c r="K97" s="156"/>
      <c r="L97" s="148"/>
      <c r="M97" s="157"/>
      <c r="N97" s="157"/>
      <c r="O97" s="157"/>
      <c r="P97" s="157"/>
      <c r="Q97" s="157"/>
      <c r="R97" s="157"/>
      <c r="S97" s="157"/>
      <c r="T97" s="157"/>
      <c r="U97" s="157"/>
    </row>
    <row r="98" ht="12.75" customHeight="1" spans="1:21">
      <c r="A98" s="148"/>
      <c r="B98" s="149"/>
      <c r="C98" s="150"/>
      <c r="D98" s="150"/>
      <c r="E98" s="154"/>
      <c r="F98" s="152"/>
      <c r="G98" s="153"/>
      <c r="H98" s="152"/>
      <c r="I98" s="155"/>
      <c r="J98" s="156"/>
      <c r="K98" s="156"/>
      <c r="L98" s="148"/>
      <c r="M98" s="157"/>
      <c r="N98" s="157"/>
      <c r="O98" s="157"/>
      <c r="P98" s="157"/>
      <c r="Q98" s="157"/>
      <c r="R98" s="157"/>
      <c r="S98" s="157"/>
      <c r="T98" s="157"/>
      <c r="U98" s="157"/>
    </row>
    <row r="99" ht="12.75" customHeight="1" spans="1:21">
      <c r="A99" s="1"/>
      <c r="B99" s="55"/>
      <c r="C99" s="55"/>
      <c r="D99" s="55"/>
      <c r="E99" s="11"/>
      <c r="F99" s="12"/>
      <c r="G99" s="3"/>
      <c r="H99" s="2"/>
      <c r="I99" s="1"/>
      <c r="J99" s="1"/>
      <c r="K99" s="1"/>
      <c r="L99" s="1"/>
      <c r="M99" s="40"/>
      <c r="N99" s="40"/>
      <c r="O99" s="40"/>
      <c r="P99" s="40"/>
      <c r="Q99" s="40"/>
      <c r="R99" s="40"/>
      <c r="S99" s="40"/>
      <c r="T99" s="40"/>
      <c r="U99" s="40"/>
    </row>
    <row r="100" ht="12.75" customHeight="1" spans="1:21">
      <c r="A100" s="56"/>
      <c r="B100" s="57"/>
      <c r="C100" s="57"/>
      <c r="D100" s="57"/>
      <c r="E100" s="58"/>
      <c r="F100" s="59"/>
      <c r="G100" s="60"/>
      <c r="H100" s="61"/>
      <c r="I100" s="75"/>
      <c r="J100" s="75"/>
      <c r="K100" s="75"/>
      <c r="L100" s="76"/>
      <c r="M100" s="40"/>
      <c r="N100" s="40"/>
      <c r="O100" s="40"/>
      <c r="P100" s="40"/>
      <c r="Q100" s="40"/>
      <c r="R100" s="40"/>
      <c r="S100" s="40"/>
      <c r="T100" s="40"/>
      <c r="U100" s="40"/>
    </row>
    <row r="101" ht="12.75" customHeight="1" spans="1:21">
      <c r="A101" s="62"/>
      <c r="B101" s="63"/>
      <c r="C101" s="63"/>
      <c r="D101" s="63"/>
      <c r="E101" s="63"/>
      <c r="F101" s="64"/>
      <c r="G101" s="65"/>
      <c r="H101" s="64"/>
      <c r="I101" s="63"/>
      <c r="J101" s="77"/>
      <c r="K101" s="63"/>
      <c r="L101" s="78"/>
      <c r="M101" s="40"/>
      <c r="N101" s="40"/>
      <c r="O101" s="40"/>
      <c r="P101" s="40"/>
      <c r="Q101" s="40"/>
      <c r="R101" s="40"/>
      <c r="S101" s="40"/>
      <c r="T101" s="40"/>
      <c r="U101" s="40"/>
    </row>
    <row r="102" ht="12.75" customHeight="1" spans="1:21">
      <c r="A102" s="66"/>
      <c r="B102" s="40"/>
      <c r="C102" s="67" t="s">
        <v>143</v>
      </c>
      <c r="E102" s="67" t="s">
        <v>144</v>
      </c>
      <c r="J102" s="79"/>
      <c r="K102" s="40"/>
      <c r="L102" s="80"/>
      <c r="M102" s="40"/>
      <c r="N102" s="40"/>
      <c r="O102" s="40"/>
      <c r="P102" s="40"/>
      <c r="Q102" s="40"/>
      <c r="R102" s="40"/>
      <c r="S102" s="40"/>
      <c r="T102" s="40"/>
      <c r="U102" s="40"/>
    </row>
    <row r="103" ht="12.75" customHeight="1" spans="1:21">
      <c r="A103" s="66"/>
      <c r="B103" s="40"/>
      <c r="C103" s="68" t="s">
        <v>145</v>
      </c>
      <c r="E103" s="69" t="s">
        <v>146</v>
      </c>
      <c r="J103" s="79"/>
      <c r="K103" s="40"/>
      <c r="L103" s="80"/>
      <c r="M103" s="40"/>
      <c r="N103" s="40"/>
      <c r="O103" s="40"/>
      <c r="P103" s="40"/>
      <c r="Q103" s="40"/>
      <c r="R103" s="40"/>
      <c r="S103" s="40"/>
      <c r="T103" s="40"/>
      <c r="U103" s="40"/>
    </row>
    <row r="104" ht="12.75" customHeight="1" spans="1:21">
      <c r="A104" s="66"/>
      <c r="B104" s="40"/>
      <c r="C104" s="70"/>
      <c r="D104" s="70"/>
      <c r="E104" s="67"/>
      <c r="F104" s="71"/>
      <c r="G104" s="72"/>
      <c r="H104" s="72"/>
      <c r="I104" s="67"/>
      <c r="J104" s="79"/>
      <c r="K104" s="40"/>
      <c r="L104" s="80"/>
      <c r="M104" s="40"/>
      <c r="N104" s="40"/>
      <c r="O104" s="40"/>
      <c r="P104" s="40"/>
      <c r="Q104" s="40"/>
      <c r="R104" s="40"/>
      <c r="S104" s="40"/>
      <c r="T104" s="40"/>
      <c r="U104" s="40"/>
    </row>
    <row r="105" ht="12.75" customHeight="1" spans="1:21">
      <c r="A105" s="66"/>
      <c r="B105" s="40"/>
      <c r="C105" s="67" t="s">
        <v>147</v>
      </c>
      <c r="E105" s="67" t="s">
        <v>144</v>
      </c>
      <c r="J105" s="79"/>
      <c r="K105" s="40"/>
      <c r="L105" s="80"/>
      <c r="M105" s="40"/>
      <c r="N105" s="40"/>
      <c r="O105" s="40"/>
      <c r="P105" s="40"/>
      <c r="Q105" s="40"/>
      <c r="R105" s="40"/>
      <c r="S105" s="40"/>
      <c r="T105" s="40"/>
      <c r="U105" s="40"/>
    </row>
    <row r="106" ht="12.75" customHeight="1" spans="1:21">
      <c r="A106" s="66"/>
      <c r="B106" s="81"/>
      <c r="C106" s="68" t="s">
        <v>145</v>
      </c>
      <c r="E106" s="69" t="s">
        <v>146</v>
      </c>
      <c r="J106" s="87"/>
      <c r="K106" s="81"/>
      <c r="L106" s="80"/>
      <c r="M106" s="40"/>
      <c r="N106" s="40"/>
      <c r="O106" s="40"/>
      <c r="P106" s="40"/>
      <c r="Q106" s="40"/>
      <c r="R106" s="40"/>
      <c r="S106" s="40"/>
      <c r="T106" s="40"/>
      <c r="U106" s="40"/>
    </row>
    <row r="107" ht="12.75" customHeight="1" spans="1:21">
      <c r="A107" s="82"/>
      <c r="B107" s="83"/>
      <c r="C107" s="83"/>
      <c r="D107" s="83"/>
      <c r="E107" s="83"/>
      <c r="F107" s="84"/>
      <c r="G107" s="85"/>
      <c r="H107" s="83"/>
      <c r="I107" s="83"/>
      <c r="J107" s="88"/>
      <c r="K107" s="83"/>
      <c r="L107" s="89"/>
      <c r="M107" s="40"/>
      <c r="N107" s="40"/>
      <c r="O107" s="40"/>
      <c r="P107" s="40"/>
      <c r="Q107" s="40"/>
      <c r="R107" s="40"/>
      <c r="S107" s="40"/>
      <c r="T107" s="40"/>
      <c r="U107" s="40"/>
    </row>
    <row r="108" ht="12.75" customHeight="1" spans="1:21">
      <c r="A108" s="40"/>
      <c r="B108" s="40"/>
      <c r="C108" s="40"/>
      <c r="D108" s="40"/>
      <c r="E108" s="40"/>
      <c r="F108" s="86"/>
      <c r="G108" s="71"/>
      <c r="H108" s="86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</sheetData>
  <mergeCells count="59">
    <mergeCell ref="B2:C2"/>
    <mergeCell ref="D2:K2"/>
    <mergeCell ref="B3:C3"/>
    <mergeCell ref="D3:K3"/>
    <mergeCell ref="B4:C4"/>
    <mergeCell ref="D4:K4"/>
    <mergeCell ref="B5:C5"/>
    <mergeCell ref="D5:K5"/>
    <mergeCell ref="B6:C6"/>
    <mergeCell ref="D6:K6"/>
    <mergeCell ref="B7:C7"/>
    <mergeCell ref="D7:K7"/>
    <mergeCell ref="B8:C8"/>
    <mergeCell ref="D8:K8"/>
    <mergeCell ref="B9:C9"/>
    <mergeCell ref="D9:K9"/>
    <mergeCell ref="B10:C10"/>
    <mergeCell ref="D10:K10"/>
    <mergeCell ref="B11:C11"/>
    <mergeCell ref="D11:K11"/>
    <mergeCell ref="B12:C12"/>
    <mergeCell ref="D12:K12"/>
    <mergeCell ref="B13:C13"/>
    <mergeCell ref="D13:K13"/>
    <mergeCell ref="B16:K16"/>
    <mergeCell ref="B17:F17"/>
    <mergeCell ref="G17:K17"/>
    <mergeCell ref="B35:F35"/>
    <mergeCell ref="G35:K35"/>
    <mergeCell ref="B41:F41"/>
    <mergeCell ref="G41:K41"/>
    <mergeCell ref="B50:K50"/>
    <mergeCell ref="C51:F51"/>
    <mergeCell ref="G51:K51"/>
    <mergeCell ref="C52:F52"/>
    <mergeCell ref="G52:K52"/>
    <mergeCell ref="C53:F53"/>
    <mergeCell ref="G53:K53"/>
    <mergeCell ref="B54:K54"/>
    <mergeCell ref="B56:K56"/>
    <mergeCell ref="B57:K57"/>
    <mergeCell ref="B71:K71"/>
    <mergeCell ref="B74:K74"/>
    <mergeCell ref="C75:F75"/>
    <mergeCell ref="G75:K75"/>
    <mergeCell ref="C76:F76"/>
    <mergeCell ref="G76:K76"/>
    <mergeCell ref="C77:F77"/>
    <mergeCell ref="G77:K77"/>
    <mergeCell ref="B81:K81"/>
    <mergeCell ref="B82:K82"/>
    <mergeCell ref="C102:D102"/>
    <mergeCell ref="E102:I102"/>
    <mergeCell ref="C103:D103"/>
    <mergeCell ref="E103:I103"/>
    <mergeCell ref="C105:D105"/>
    <mergeCell ref="E105:I105"/>
    <mergeCell ref="C106:D106"/>
    <mergeCell ref="E106:I106"/>
  </mergeCells>
  <hyperlinks>
    <hyperlink ref="D43" r:id="rId1" display="https://store.unity.com/ru/download?ref=personal"/>
    <hyperlink ref="D44" r:id="rId2" display="https://www.visualstudio.com"/>
    <hyperlink ref="D45" r:id="rId3" display="https://developer.android.com/studio/index.html"/>
    <hyperlink ref="D46" r:id="rId4" display="https://www.unrealengine.com"/>
    <hyperlink ref="D48" r:id="rId5" display="https://www.adobe.com/ru/creativecloud.html"/>
    <hyperlink ref="D49" r:id="rId6" display="http://www.audacityteam.org/download/"/>
  </hyperlink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P124"/>
  <sheetViews>
    <sheetView workbookViewId="0">
      <selection activeCell="A1" sqref="A1"/>
    </sheetView>
  </sheetViews>
  <sheetFormatPr defaultColWidth="14.4285714285714" defaultRowHeight="15" customHeight="1"/>
  <cols>
    <col min="1" max="1" width="8.85714285714286" customWidth="1"/>
    <col min="2" max="2" width="34.4285714285714" customWidth="1"/>
    <col min="3" max="3" width="36.4285714285714" customWidth="1"/>
    <col min="4" max="4" width="8.85714285714286" customWidth="1"/>
    <col min="5" max="5" width="13.4285714285714" customWidth="1"/>
    <col min="6" max="6" width="16.2857142857143" customWidth="1"/>
    <col min="7" max="16" width="8.85714285714286" customWidth="1"/>
  </cols>
  <sheetData>
    <row r="1" ht="25.5" customHeight="1" spans="1:16">
      <c r="A1" s="90"/>
      <c r="B1" s="90" t="s">
        <v>0</v>
      </c>
      <c r="C1" s="90"/>
      <c r="D1" s="93"/>
      <c r="E1" s="93"/>
      <c r="F1" s="93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ht="30" customHeight="1" spans="1:16">
      <c r="A2" s="90"/>
      <c r="B2" s="95" t="s">
        <v>3</v>
      </c>
      <c r="C2" s="95" t="s">
        <v>4</v>
      </c>
      <c r="D2" s="93"/>
      <c r="E2" s="93"/>
      <c r="F2" s="93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ht="12.75" customHeight="1" spans="1:16">
      <c r="A3" s="90"/>
      <c r="B3" s="90" t="s">
        <v>195</v>
      </c>
      <c r="C3" s="90"/>
      <c r="D3" s="93"/>
      <c r="E3" s="93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ht="12.75" customHeight="1" spans="1:16">
      <c r="A4" s="90"/>
      <c r="B4" s="95" t="s">
        <v>5</v>
      </c>
      <c r="C4" s="95" t="s">
        <v>196</v>
      </c>
      <c r="D4" s="93"/>
      <c r="E4" s="93"/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ht="12.75" customHeight="1" spans="1:16">
      <c r="A5" s="90"/>
      <c r="B5" s="90" t="s">
        <v>6</v>
      </c>
      <c r="C5" s="90"/>
      <c r="D5" s="93"/>
      <c r="E5" s="93"/>
      <c r="F5" s="93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ht="12.75" customHeight="1" spans="1:16">
      <c r="A6" s="90"/>
      <c r="B6" s="90" t="s">
        <v>7</v>
      </c>
      <c r="C6" s="90"/>
      <c r="D6" s="93"/>
      <c r="E6" s="93"/>
      <c r="F6" s="93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ht="12.75" customHeight="1" spans="1:16">
      <c r="A7" s="90"/>
      <c r="B7" s="90" t="s">
        <v>8</v>
      </c>
      <c r="C7" s="90"/>
      <c r="D7" s="93"/>
      <c r="E7" s="93"/>
      <c r="F7" s="93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ht="12.75" customHeight="1" spans="1:16">
      <c r="A8" s="90"/>
      <c r="B8" s="90" t="s">
        <v>197</v>
      </c>
      <c r="C8" s="90"/>
      <c r="D8" s="93"/>
      <c r="E8" s="93"/>
      <c r="F8" s="93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ht="12.75" customHeight="1" spans="1:16">
      <c r="A9" s="97"/>
      <c r="B9" s="97"/>
      <c r="C9" s="97"/>
      <c r="D9" s="98"/>
      <c r="E9" s="98"/>
      <c r="F9" s="98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ht="12.75" customHeight="1" spans="1:16">
      <c r="A10" s="99" t="s">
        <v>198</v>
      </c>
      <c r="B10" s="100"/>
      <c r="C10" s="100"/>
      <c r="D10" s="100"/>
      <c r="E10" s="101"/>
      <c r="F10" s="102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ht="12.75" customHeight="1" spans="1:16">
      <c r="A11" s="103" t="s">
        <v>83</v>
      </c>
      <c r="B11" s="100"/>
      <c r="C11" s="100"/>
      <c r="D11" s="100"/>
      <c r="E11" s="101"/>
      <c r="F11" s="104" t="s">
        <v>83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ht="12.75" customHeight="1" spans="1:16">
      <c r="A12" s="105" t="s">
        <v>199</v>
      </c>
      <c r="B12" s="105" t="s">
        <v>18</v>
      </c>
      <c r="C12" s="105" t="s">
        <v>200</v>
      </c>
      <c r="D12" s="105" t="s">
        <v>20</v>
      </c>
      <c r="E12" s="105" t="s">
        <v>201</v>
      </c>
      <c r="F12" s="105" t="s">
        <v>202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</row>
    <row r="13" ht="12.75" customHeight="1" spans="1:16">
      <c r="A13" s="93">
        <v>1</v>
      </c>
      <c r="B13" s="106" t="s">
        <v>203</v>
      </c>
      <c r="C13" s="106"/>
      <c r="D13" s="93" t="s">
        <v>28</v>
      </c>
      <c r="E13" s="93">
        <v>1</v>
      </c>
      <c r="F13" s="93">
        <v>3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</row>
    <row r="14" ht="12.75" customHeight="1" spans="1:16">
      <c r="A14" s="93">
        <v>2</v>
      </c>
      <c r="B14" s="90" t="s">
        <v>88</v>
      </c>
      <c r="C14" s="106"/>
      <c r="D14" s="93" t="s">
        <v>28</v>
      </c>
      <c r="E14" s="93">
        <v>1</v>
      </c>
      <c r="F14" s="93">
        <v>3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</row>
    <row r="15" ht="12.75" customHeight="1" spans="1:16">
      <c r="A15" s="93">
        <v>3</v>
      </c>
      <c r="B15" s="106" t="s">
        <v>151</v>
      </c>
      <c r="C15" s="106"/>
      <c r="D15" s="93" t="s">
        <v>28</v>
      </c>
      <c r="E15" s="93">
        <v>1</v>
      </c>
      <c r="F15" s="93">
        <v>3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</row>
    <row r="16" ht="12.75" customHeight="1" spans="1:16">
      <c r="A16" s="93">
        <v>4</v>
      </c>
      <c r="B16" s="108" t="s">
        <v>152</v>
      </c>
      <c r="C16" s="106" t="s">
        <v>153</v>
      </c>
      <c r="D16" s="93" t="s">
        <v>28</v>
      </c>
      <c r="E16" s="93">
        <v>1</v>
      </c>
      <c r="F16" s="93">
        <v>3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ht="12.75" customHeight="1" spans="1:16">
      <c r="A17" s="93">
        <v>5</v>
      </c>
      <c r="B17" s="90" t="s">
        <v>204</v>
      </c>
      <c r="C17" s="106"/>
      <c r="D17" s="93" t="s">
        <v>28</v>
      </c>
      <c r="E17" s="93">
        <v>1</v>
      </c>
      <c r="F17" s="93">
        <v>3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</row>
    <row r="18" ht="12.75" customHeight="1" spans="1:16">
      <c r="A18" s="93">
        <v>6</v>
      </c>
      <c r="B18" s="90" t="s">
        <v>205</v>
      </c>
      <c r="C18" s="106"/>
      <c r="D18" s="93" t="s">
        <v>28</v>
      </c>
      <c r="E18" s="93">
        <v>1</v>
      </c>
      <c r="F18" s="93">
        <v>3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</row>
    <row r="19" ht="12.75" customHeight="1" spans="1:16">
      <c r="A19" s="93">
        <v>7</v>
      </c>
      <c r="B19" s="106" t="s">
        <v>39</v>
      </c>
      <c r="C19" s="106"/>
      <c r="D19" s="93" t="s">
        <v>28</v>
      </c>
      <c r="E19" s="93">
        <v>1</v>
      </c>
      <c r="F19" s="93">
        <v>3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</row>
    <row r="20" ht="12.75" customHeight="1" spans="1:16">
      <c r="A20" s="93">
        <v>8</v>
      </c>
      <c r="B20" s="90" t="s">
        <v>41</v>
      </c>
      <c r="C20" s="106"/>
      <c r="D20" s="93" t="s">
        <v>28</v>
      </c>
      <c r="E20" s="93">
        <v>1</v>
      </c>
      <c r="F20" s="93">
        <v>3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ht="12.75" customHeight="1" spans="1:16">
      <c r="A21" s="93">
        <v>9</v>
      </c>
      <c r="B21" s="106" t="s">
        <v>43</v>
      </c>
      <c r="C21" s="109" t="s">
        <v>157</v>
      </c>
      <c r="D21" s="93" t="s">
        <v>28</v>
      </c>
      <c r="E21" s="93">
        <v>1</v>
      </c>
      <c r="F21" s="93">
        <v>1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</row>
    <row r="22" ht="12.75" customHeight="1" spans="1:16">
      <c r="A22" s="93">
        <v>10</v>
      </c>
      <c r="B22" s="90" t="s">
        <v>158</v>
      </c>
      <c r="C22" s="106" t="s">
        <v>159</v>
      </c>
      <c r="D22" s="93" t="s">
        <v>28</v>
      </c>
      <c r="E22" s="102">
        <v>1</v>
      </c>
      <c r="F22" s="93">
        <v>1</v>
      </c>
      <c r="G22" s="94"/>
      <c r="H22" s="94"/>
      <c r="I22" s="94"/>
      <c r="J22" s="94"/>
      <c r="K22" s="94"/>
      <c r="L22" s="94"/>
      <c r="M22" s="94"/>
      <c r="N22" s="94"/>
      <c r="O22" s="94"/>
      <c r="P22" s="94"/>
    </row>
    <row r="23" ht="12.75" customHeight="1" spans="1:16">
      <c r="A23" s="93">
        <v>11</v>
      </c>
      <c r="B23" s="90" t="s">
        <v>160</v>
      </c>
      <c r="C23" s="106" t="s">
        <v>161</v>
      </c>
      <c r="D23" s="93" t="s">
        <v>28</v>
      </c>
      <c r="E23" s="93">
        <v>1</v>
      </c>
      <c r="F23" s="93">
        <v>1</v>
      </c>
      <c r="G23" s="94"/>
      <c r="H23" s="94"/>
      <c r="I23" s="94"/>
      <c r="J23" s="94"/>
      <c r="K23" s="94"/>
      <c r="L23" s="94"/>
      <c r="M23" s="94"/>
      <c r="N23" s="94"/>
      <c r="O23" s="94"/>
      <c r="P23" s="94"/>
    </row>
    <row r="24" ht="12.75" customHeight="1" spans="1:16">
      <c r="A24" s="93">
        <v>12</v>
      </c>
      <c r="B24" s="90" t="s">
        <v>45</v>
      </c>
      <c r="C24" s="106" t="s">
        <v>206</v>
      </c>
      <c r="D24" s="93" t="s">
        <v>28</v>
      </c>
      <c r="E24" s="93">
        <v>1</v>
      </c>
      <c r="F24" s="93">
        <v>1</v>
      </c>
      <c r="G24" s="94"/>
      <c r="H24" s="94"/>
      <c r="I24" s="94"/>
      <c r="J24" s="94"/>
      <c r="K24" s="94"/>
      <c r="L24" s="94"/>
      <c r="M24" s="94"/>
      <c r="N24" s="94"/>
      <c r="O24" s="94"/>
      <c r="P24" s="94"/>
    </row>
    <row r="25" ht="12.75" customHeight="1" spans="1:16">
      <c r="A25" s="93">
        <v>13</v>
      </c>
      <c r="B25" s="106" t="s">
        <v>47</v>
      </c>
      <c r="C25" s="106"/>
      <c r="D25" s="93" t="s">
        <v>28</v>
      </c>
      <c r="E25" s="93">
        <v>1</v>
      </c>
      <c r="F25" s="93">
        <v>1</v>
      </c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ht="12.75" customHeight="1" spans="1:16">
      <c r="A26" s="93">
        <v>14</v>
      </c>
      <c r="B26" s="90" t="s">
        <v>164</v>
      </c>
      <c r="C26" s="106"/>
      <c r="D26" s="93" t="s">
        <v>28</v>
      </c>
      <c r="E26" s="93">
        <v>2</v>
      </c>
      <c r="F26" s="93">
        <v>2</v>
      </c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ht="12.75" customHeight="1" spans="1:16">
      <c r="A27" s="93">
        <v>15</v>
      </c>
      <c r="B27" s="90" t="s">
        <v>166</v>
      </c>
      <c r="C27" s="110"/>
      <c r="D27" s="93" t="s">
        <v>28</v>
      </c>
      <c r="E27" s="93">
        <v>1</v>
      </c>
      <c r="F27" s="93">
        <v>3</v>
      </c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ht="12.75" customHeight="1" spans="1:16">
      <c r="A28" s="93">
        <v>16</v>
      </c>
      <c r="B28" s="106"/>
      <c r="C28" s="110"/>
      <c r="D28" s="93"/>
      <c r="E28" s="93"/>
      <c r="F28" s="93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ht="12.75" customHeight="1" spans="1:16">
      <c r="A29" s="111" t="s">
        <v>63</v>
      </c>
      <c r="B29" s="100"/>
      <c r="C29" s="100"/>
      <c r="D29" s="100"/>
      <c r="E29" s="100"/>
      <c r="F29" s="101"/>
      <c r="G29" s="94"/>
      <c r="H29" s="94"/>
      <c r="I29" s="94"/>
      <c r="J29" s="94"/>
      <c r="K29" s="94"/>
      <c r="L29" s="94"/>
      <c r="M29" s="94"/>
      <c r="N29" s="94"/>
      <c r="O29" s="94"/>
      <c r="P29" s="94"/>
    </row>
    <row r="30" ht="12.75" customHeight="1" spans="1:16">
      <c r="A30" s="90" t="s">
        <v>199</v>
      </c>
      <c r="B30" s="90" t="s">
        <v>18</v>
      </c>
      <c r="C30" s="90" t="s">
        <v>200</v>
      </c>
      <c r="D30" s="93" t="s">
        <v>20</v>
      </c>
      <c r="E30" s="93" t="s">
        <v>207</v>
      </c>
      <c r="F30" s="93" t="s">
        <v>207</v>
      </c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ht="12.75" customHeight="1" spans="1:16">
      <c r="A31" s="93">
        <v>1</v>
      </c>
      <c r="B31" s="106" t="s">
        <v>208</v>
      </c>
      <c r="C31" s="90"/>
      <c r="D31" s="93" t="s">
        <v>28</v>
      </c>
      <c r="E31" s="93">
        <v>1</v>
      </c>
      <c r="F31" s="93">
        <v>3</v>
      </c>
      <c r="G31" s="94"/>
      <c r="H31" s="94"/>
      <c r="I31" s="94"/>
      <c r="J31" s="94"/>
      <c r="K31" s="94"/>
      <c r="L31" s="94"/>
      <c r="M31" s="94"/>
      <c r="N31" s="94"/>
      <c r="O31" s="94"/>
      <c r="P31" s="94"/>
    </row>
    <row r="32" ht="12.75" customHeight="1" spans="1:16">
      <c r="A32" s="93">
        <v>2</v>
      </c>
      <c r="B32" s="106" t="s">
        <v>209</v>
      </c>
      <c r="C32" s="90"/>
      <c r="D32" s="93" t="s">
        <v>28</v>
      </c>
      <c r="E32" s="93">
        <v>1</v>
      </c>
      <c r="F32" s="93">
        <v>3</v>
      </c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ht="12.75" customHeight="1" spans="1:16">
      <c r="A33" s="93">
        <v>3</v>
      </c>
      <c r="B33" s="106" t="s">
        <v>173</v>
      </c>
      <c r="C33" s="90"/>
      <c r="D33" s="93" t="s">
        <v>28</v>
      </c>
      <c r="E33" s="93">
        <v>1</v>
      </c>
      <c r="F33" s="93">
        <v>3</v>
      </c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ht="12.75" customHeight="1" spans="1:16">
      <c r="A34" s="93">
        <v>4</v>
      </c>
      <c r="B34" s="106" t="s">
        <v>175</v>
      </c>
      <c r="C34" s="90"/>
      <c r="D34" s="93" t="s">
        <v>28</v>
      </c>
      <c r="E34" s="93">
        <v>1</v>
      </c>
      <c r="F34" s="93">
        <v>3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ht="12.75" customHeight="1" spans="1:16">
      <c r="A35" s="93">
        <v>5</v>
      </c>
      <c r="B35" s="106" t="s">
        <v>210</v>
      </c>
      <c r="C35" s="90" t="s">
        <v>211</v>
      </c>
      <c r="D35" s="93" t="s">
        <v>28</v>
      </c>
      <c r="E35" s="93">
        <v>1</v>
      </c>
      <c r="F35" s="93">
        <v>3</v>
      </c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ht="12.75" customHeight="1" spans="1:16">
      <c r="A36" s="93"/>
      <c r="B36" s="106" t="s">
        <v>212</v>
      </c>
      <c r="C36" s="90" t="s">
        <v>213</v>
      </c>
      <c r="D36" s="93" t="s">
        <v>28</v>
      </c>
      <c r="E36" s="93">
        <v>1</v>
      </c>
      <c r="F36" s="93">
        <v>3</v>
      </c>
      <c r="G36" s="94"/>
      <c r="H36" s="94"/>
      <c r="I36" s="94"/>
      <c r="J36" s="94"/>
      <c r="K36" s="94"/>
      <c r="L36" s="94"/>
      <c r="M36" s="94"/>
      <c r="N36" s="94"/>
      <c r="O36" s="94"/>
      <c r="P36" s="94"/>
    </row>
    <row r="37" ht="12.75" customHeight="1" spans="1:16">
      <c r="A37" s="93"/>
      <c r="B37" s="106" t="s">
        <v>214</v>
      </c>
      <c r="C37" s="90" t="s">
        <v>215</v>
      </c>
      <c r="D37" s="93" t="s">
        <v>28</v>
      </c>
      <c r="E37" s="93">
        <v>1</v>
      </c>
      <c r="F37" s="93">
        <v>3</v>
      </c>
      <c r="G37" s="94"/>
      <c r="H37" s="94"/>
      <c r="I37" s="94"/>
      <c r="J37" s="94"/>
      <c r="K37" s="94"/>
      <c r="L37" s="94"/>
      <c r="M37" s="94"/>
      <c r="N37" s="94"/>
      <c r="O37" s="94"/>
      <c r="P37" s="94"/>
    </row>
    <row r="38" ht="12.75" customHeight="1" spans="1:16">
      <c r="A38" s="93"/>
      <c r="B38" s="90"/>
      <c r="C38" s="110"/>
      <c r="D38" s="93"/>
      <c r="E38" s="93"/>
      <c r="F38" s="93"/>
      <c r="G38" s="94"/>
      <c r="H38" s="94"/>
      <c r="I38" s="94"/>
      <c r="J38" s="94"/>
      <c r="K38" s="94"/>
      <c r="L38" s="94"/>
      <c r="M38" s="94"/>
      <c r="N38" s="94"/>
      <c r="O38" s="94"/>
      <c r="P38" s="94"/>
    </row>
    <row r="39" ht="12.75" customHeight="1" spans="1:16">
      <c r="A39" s="93"/>
      <c r="B39" s="90"/>
      <c r="C39" s="110"/>
      <c r="D39" s="93"/>
      <c r="E39" s="93"/>
      <c r="F39" s="93"/>
      <c r="G39" s="94"/>
      <c r="H39" s="94"/>
      <c r="I39" s="94"/>
      <c r="J39" s="94"/>
      <c r="K39" s="94"/>
      <c r="L39" s="94"/>
      <c r="M39" s="94"/>
      <c r="N39" s="94"/>
      <c r="O39" s="94"/>
      <c r="P39" s="94"/>
    </row>
    <row r="40" ht="12.75" customHeight="1" spans="1:16">
      <c r="A40" s="111" t="s">
        <v>216</v>
      </c>
      <c r="B40" s="100"/>
      <c r="C40" s="100"/>
      <c r="D40" s="100"/>
      <c r="E40" s="100"/>
      <c r="F40" s="101"/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ht="12.75" customHeight="1" spans="1:16">
      <c r="A41" s="90" t="s">
        <v>199</v>
      </c>
      <c r="B41" s="90" t="s">
        <v>18</v>
      </c>
      <c r="C41" s="90" t="s">
        <v>200</v>
      </c>
      <c r="D41" s="93" t="s">
        <v>20</v>
      </c>
      <c r="E41" s="93" t="s">
        <v>207</v>
      </c>
      <c r="F41" s="93" t="s">
        <v>207</v>
      </c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ht="12.75" customHeight="1" spans="1:16">
      <c r="A42" s="90" t="s">
        <v>217</v>
      </c>
      <c r="B42" s="90"/>
      <c r="C42" s="110"/>
      <c r="D42" s="93"/>
      <c r="E42" s="93"/>
      <c r="F42" s="93"/>
      <c r="G42" s="94"/>
      <c r="H42" s="94"/>
      <c r="I42" s="94"/>
      <c r="J42" s="94"/>
      <c r="K42" s="94"/>
      <c r="L42" s="94"/>
      <c r="M42" s="94"/>
      <c r="N42" s="94"/>
      <c r="O42" s="94"/>
      <c r="P42" s="94"/>
    </row>
    <row r="43" ht="12.75" customHeight="1" spans="1:16">
      <c r="A43" s="90"/>
      <c r="B43" s="90"/>
      <c r="C43" s="90"/>
      <c r="D43" s="93"/>
      <c r="E43" s="93"/>
      <c r="F43" s="93"/>
      <c r="G43" s="94"/>
      <c r="H43" s="94"/>
      <c r="I43" s="94"/>
      <c r="J43" s="94"/>
      <c r="K43" s="94"/>
      <c r="L43" s="94"/>
      <c r="M43" s="94"/>
      <c r="N43" s="94"/>
      <c r="O43" s="94"/>
      <c r="P43" s="94"/>
    </row>
    <row r="44" ht="12.75" customHeight="1" spans="1:16">
      <c r="A44" s="114" t="s">
        <v>218</v>
      </c>
      <c r="B44" s="100"/>
      <c r="C44" s="100"/>
      <c r="D44" s="100"/>
      <c r="E44" s="101"/>
      <c r="F44" s="115"/>
      <c r="G44" s="94"/>
      <c r="H44" s="94"/>
      <c r="I44" s="94"/>
      <c r="J44" s="94"/>
      <c r="K44" s="94"/>
      <c r="L44" s="94"/>
      <c r="M44" s="94"/>
      <c r="N44" s="94"/>
      <c r="O44" s="94"/>
      <c r="P44" s="94"/>
    </row>
    <row r="45" ht="12.75" customHeight="1" spans="1:16">
      <c r="A45" s="116" t="s">
        <v>83</v>
      </c>
      <c r="B45" s="100"/>
      <c r="C45" s="100"/>
      <c r="D45" s="100"/>
      <c r="E45" s="101"/>
      <c r="F45" s="117" t="s">
        <v>207</v>
      </c>
      <c r="G45" s="94"/>
      <c r="H45" s="94"/>
      <c r="I45" s="94"/>
      <c r="J45" s="94"/>
      <c r="K45" s="94"/>
      <c r="L45" s="94"/>
      <c r="M45" s="94"/>
      <c r="N45" s="94"/>
      <c r="O45" s="94"/>
      <c r="P45" s="94"/>
    </row>
    <row r="46" ht="12.75" customHeight="1" spans="1:16">
      <c r="A46" s="90" t="s">
        <v>199</v>
      </c>
      <c r="B46" s="90" t="s">
        <v>18</v>
      </c>
      <c r="C46" s="90" t="s">
        <v>200</v>
      </c>
      <c r="D46" s="93" t="s">
        <v>20</v>
      </c>
      <c r="E46" s="93" t="s">
        <v>207</v>
      </c>
      <c r="F46" s="93"/>
      <c r="G46" s="94"/>
      <c r="H46" s="94"/>
      <c r="I46" s="94"/>
      <c r="J46" s="94"/>
      <c r="K46" s="94"/>
      <c r="L46" s="94"/>
      <c r="M46" s="94"/>
      <c r="N46" s="94"/>
      <c r="O46" s="94"/>
      <c r="P46" s="94"/>
    </row>
    <row r="47" ht="12.75" customHeight="1" spans="1:16">
      <c r="A47" s="90">
        <v>1</v>
      </c>
      <c r="B47" s="90" t="s">
        <v>219</v>
      </c>
      <c r="C47" s="110"/>
      <c r="D47" s="93" t="s">
        <v>28</v>
      </c>
      <c r="E47" s="93">
        <v>1</v>
      </c>
      <c r="F47" s="93"/>
      <c r="G47" s="94"/>
      <c r="H47" s="94"/>
      <c r="I47" s="94"/>
      <c r="J47" s="94"/>
      <c r="K47" s="94"/>
      <c r="L47" s="94"/>
      <c r="M47" s="94"/>
      <c r="N47" s="94"/>
      <c r="O47" s="94"/>
      <c r="P47" s="94"/>
    </row>
    <row r="48" ht="12.75" customHeight="1" spans="1:16">
      <c r="A48" s="90">
        <v>2</v>
      </c>
      <c r="B48" s="90" t="s">
        <v>59</v>
      </c>
      <c r="C48" s="110"/>
      <c r="D48" s="93" t="s">
        <v>28</v>
      </c>
      <c r="E48" s="93">
        <v>5</v>
      </c>
      <c r="F48" s="93"/>
      <c r="G48" s="94"/>
      <c r="H48" s="94"/>
      <c r="I48" s="94"/>
      <c r="J48" s="94"/>
      <c r="K48" s="94"/>
      <c r="L48" s="94"/>
      <c r="M48" s="94"/>
      <c r="N48" s="94"/>
      <c r="O48" s="94"/>
      <c r="P48" s="94"/>
    </row>
    <row r="49" ht="12.75" customHeight="1" spans="1:16">
      <c r="A49" s="90">
        <v>3</v>
      </c>
      <c r="B49" s="90" t="s">
        <v>220</v>
      </c>
      <c r="C49" s="110"/>
      <c r="D49" s="93" t="s">
        <v>28</v>
      </c>
      <c r="E49" s="93">
        <v>1</v>
      </c>
      <c r="F49" s="93"/>
      <c r="G49" s="94"/>
      <c r="H49" s="94"/>
      <c r="I49" s="94"/>
      <c r="J49" s="94"/>
      <c r="K49" s="94"/>
      <c r="L49" s="94"/>
      <c r="M49" s="94"/>
      <c r="N49" s="94"/>
      <c r="O49" s="94"/>
      <c r="P49" s="94"/>
    </row>
    <row r="50" ht="12.75" customHeight="1" spans="1:16">
      <c r="A50" s="90">
        <v>4</v>
      </c>
      <c r="B50" s="90" t="s">
        <v>221</v>
      </c>
      <c r="C50" s="110"/>
      <c r="D50" s="93" t="s">
        <v>28</v>
      </c>
      <c r="E50" s="93">
        <v>1</v>
      </c>
      <c r="F50" s="93"/>
      <c r="G50" s="94"/>
      <c r="H50" s="94"/>
      <c r="I50" s="94"/>
      <c r="J50" s="94"/>
      <c r="K50" s="94"/>
      <c r="L50" s="94"/>
      <c r="M50" s="94"/>
      <c r="N50" s="94"/>
      <c r="O50" s="94"/>
      <c r="P50" s="94"/>
    </row>
    <row r="51" ht="12.75" customHeight="1" spans="1:16">
      <c r="A51" s="90">
        <v>5</v>
      </c>
      <c r="B51" s="90" t="s">
        <v>222</v>
      </c>
      <c r="C51" s="110"/>
      <c r="D51" s="93" t="s">
        <v>28</v>
      </c>
      <c r="E51" s="93">
        <v>1</v>
      </c>
      <c r="F51" s="93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ht="12.75" customHeight="1" spans="1:16">
      <c r="A52" s="90"/>
      <c r="B52" s="90"/>
      <c r="C52" s="110"/>
      <c r="D52" s="93"/>
      <c r="E52" s="93"/>
      <c r="F52" s="93"/>
      <c r="G52" s="94"/>
      <c r="H52" s="94"/>
      <c r="I52" s="94"/>
      <c r="J52" s="94"/>
      <c r="K52" s="94"/>
      <c r="L52" s="94"/>
      <c r="M52" s="94"/>
      <c r="N52" s="94"/>
      <c r="O52" s="94"/>
      <c r="P52" s="94"/>
    </row>
    <row r="53" ht="12.75" customHeight="1" spans="1:16">
      <c r="A53" s="90"/>
      <c r="B53" s="106"/>
      <c r="C53" s="110"/>
      <c r="D53" s="93"/>
      <c r="E53" s="93"/>
      <c r="F53" s="93"/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ht="12.75" customHeight="1" spans="1:16">
      <c r="A54" s="118" t="s">
        <v>223</v>
      </c>
      <c r="B54" s="100"/>
      <c r="C54" s="100"/>
      <c r="D54" s="100"/>
      <c r="E54" s="101"/>
      <c r="F54" s="119"/>
      <c r="G54" s="94"/>
      <c r="H54" s="94"/>
      <c r="I54" s="94"/>
      <c r="J54" s="94"/>
      <c r="K54" s="94"/>
      <c r="L54" s="94"/>
      <c r="M54" s="94"/>
      <c r="N54" s="94"/>
      <c r="O54" s="94"/>
      <c r="P54" s="94"/>
    </row>
    <row r="55" ht="12.75" customHeight="1" spans="1:16">
      <c r="A55" s="116" t="s">
        <v>224</v>
      </c>
      <c r="B55" s="100"/>
      <c r="C55" s="100"/>
      <c r="D55" s="100"/>
      <c r="E55" s="101"/>
      <c r="F55" s="117"/>
      <c r="G55" s="94"/>
      <c r="H55" s="94"/>
      <c r="I55" s="94"/>
      <c r="J55" s="94"/>
      <c r="K55" s="94"/>
      <c r="L55" s="94"/>
      <c r="M55" s="94"/>
      <c r="N55" s="94"/>
      <c r="O55" s="94"/>
      <c r="P55" s="94"/>
    </row>
    <row r="56" ht="12.75" customHeight="1" spans="1:16">
      <c r="A56" s="90" t="s">
        <v>199</v>
      </c>
      <c r="B56" s="90" t="s">
        <v>18</v>
      </c>
      <c r="C56" s="90" t="s">
        <v>200</v>
      </c>
      <c r="D56" s="93" t="s">
        <v>20</v>
      </c>
      <c r="E56" s="93" t="s">
        <v>207</v>
      </c>
      <c r="F56" s="93" t="s">
        <v>207</v>
      </c>
      <c r="G56" s="94"/>
      <c r="H56" s="94"/>
      <c r="I56" s="94"/>
      <c r="J56" s="94"/>
      <c r="K56" s="94"/>
      <c r="L56" s="94"/>
      <c r="M56" s="94"/>
      <c r="N56" s="94"/>
      <c r="O56" s="94"/>
      <c r="P56" s="94"/>
    </row>
    <row r="57" ht="12.75" customHeight="1" spans="1:16">
      <c r="A57" s="90">
        <v>1</v>
      </c>
      <c r="B57" s="90" t="s">
        <v>219</v>
      </c>
      <c r="C57" s="110"/>
      <c r="D57" s="93" t="s">
        <v>28</v>
      </c>
      <c r="E57" s="93">
        <v>1</v>
      </c>
      <c r="F57" s="93"/>
      <c r="G57" s="94"/>
      <c r="H57" s="94"/>
      <c r="I57" s="94"/>
      <c r="J57" s="94"/>
      <c r="K57" s="94"/>
      <c r="L57" s="94"/>
      <c r="M57" s="94"/>
      <c r="N57" s="94"/>
      <c r="O57" s="94"/>
      <c r="P57" s="94"/>
    </row>
    <row r="58" ht="12.75" customHeight="1" spans="1:16">
      <c r="A58" s="90">
        <v>2</v>
      </c>
      <c r="B58" s="90" t="s">
        <v>59</v>
      </c>
      <c r="C58" s="110"/>
      <c r="D58" s="93" t="s">
        <v>28</v>
      </c>
      <c r="E58" s="93">
        <v>5</v>
      </c>
      <c r="F58" s="93"/>
      <c r="G58" s="94"/>
      <c r="H58" s="94"/>
      <c r="I58" s="94"/>
      <c r="J58" s="94"/>
      <c r="K58" s="94"/>
      <c r="L58" s="94"/>
      <c r="M58" s="94"/>
      <c r="N58" s="94"/>
      <c r="O58" s="94"/>
      <c r="P58" s="94"/>
    </row>
    <row r="59" ht="12.75" customHeight="1" spans="1:16">
      <c r="A59" s="90">
        <v>3</v>
      </c>
      <c r="B59" s="90" t="s">
        <v>91</v>
      </c>
      <c r="C59" s="110"/>
      <c r="D59" s="93" t="s">
        <v>28</v>
      </c>
      <c r="E59" s="93">
        <v>1</v>
      </c>
      <c r="F59" s="93"/>
      <c r="G59" s="94"/>
      <c r="H59" s="94"/>
      <c r="I59" s="94"/>
      <c r="J59" s="94"/>
      <c r="K59" s="94"/>
      <c r="L59" s="94"/>
      <c r="M59" s="94"/>
      <c r="N59" s="94"/>
      <c r="O59" s="94"/>
      <c r="P59" s="94"/>
    </row>
    <row r="60" ht="12.75" customHeight="1" spans="1:16">
      <c r="A60" s="90">
        <v>4</v>
      </c>
      <c r="B60" s="90" t="s">
        <v>88</v>
      </c>
      <c r="C60" s="110"/>
      <c r="D60" s="93" t="s">
        <v>28</v>
      </c>
      <c r="E60" s="93">
        <v>20</v>
      </c>
      <c r="F60" s="93"/>
      <c r="G60" s="94"/>
      <c r="H60" s="94"/>
      <c r="I60" s="94"/>
      <c r="J60" s="94"/>
      <c r="K60" s="94"/>
      <c r="L60" s="94"/>
      <c r="M60" s="94"/>
      <c r="N60" s="94"/>
      <c r="O60" s="94"/>
      <c r="P60" s="94"/>
    </row>
    <row r="61" ht="12.75" customHeight="1" spans="1:16">
      <c r="A61" s="90">
        <v>5</v>
      </c>
      <c r="B61" s="90" t="s">
        <v>225</v>
      </c>
      <c r="C61" s="110"/>
      <c r="D61" s="93" t="s">
        <v>28</v>
      </c>
      <c r="E61" s="93">
        <v>12</v>
      </c>
      <c r="F61" s="93"/>
      <c r="G61" s="94"/>
      <c r="H61" s="94"/>
      <c r="I61" s="94"/>
      <c r="J61" s="94"/>
      <c r="K61" s="94"/>
      <c r="L61" s="94"/>
      <c r="M61" s="94"/>
      <c r="N61" s="94"/>
      <c r="O61" s="94"/>
      <c r="P61" s="94"/>
    </row>
    <row r="62" ht="12.75" customHeight="1" spans="1:16">
      <c r="A62" s="90">
        <v>6</v>
      </c>
      <c r="B62" s="90" t="s">
        <v>94</v>
      </c>
      <c r="C62" s="110"/>
      <c r="D62" s="93" t="s">
        <v>28</v>
      </c>
      <c r="E62" s="93">
        <v>1</v>
      </c>
      <c r="F62" s="93"/>
      <c r="G62" s="94"/>
      <c r="H62" s="94"/>
      <c r="I62" s="94"/>
      <c r="J62" s="94"/>
      <c r="K62" s="94"/>
      <c r="L62" s="94"/>
      <c r="M62" s="94"/>
      <c r="N62" s="94"/>
      <c r="O62" s="94"/>
      <c r="P62" s="94"/>
    </row>
    <row r="63" ht="12.75" customHeight="1" spans="1:16">
      <c r="A63" s="90">
        <v>7</v>
      </c>
      <c r="B63" s="90" t="s">
        <v>95</v>
      </c>
      <c r="C63" s="110"/>
      <c r="D63" s="93" t="s">
        <v>28</v>
      </c>
      <c r="E63" s="93">
        <v>1</v>
      </c>
      <c r="F63" s="93"/>
      <c r="G63" s="94"/>
      <c r="H63" s="94"/>
      <c r="I63" s="94"/>
      <c r="J63" s="94"/>
      <c r="K63" s="94"/>
      <c r="L63" s="94"/>
      <c r="M63" s="94"/>
      <c r="N63" s="94"/>
      <c r="O63" s="94"/>
      <c r="P63" s="94"/>
    </row>
    <row r="64" ht="12.75" customHeight="1" spans="1:16">
      <c r="A64" s="90">
        <v>8</v>
      </c>
      <c r="B64" s="90" t="s">
        <v>226</v>
      </c>
      <c r="C64" s="110" t="s">
        <v>227</v>
      </c>
      <c r="D64" s="93" t="s">
        <v>28</v>
      </c>
      <c r="E64" s="93">
        <v>1</v>
      </c>
      <c r="F64" s="93"/>
      <c r="G64" s="94"/>
      <c r="H64" s="94"/>
      <c r="I64" s="94"/>
      <c r="J64" s="94"/>
      <c r="K64" s="94"/>
      <c r="L64" s="94"/>
      <c r="M64" s="94"/>
      <c r="N64" s="94"/>
      <c r="O64" s="94"/>
      <c r="P64" s="94"/>
    </row>
    <row r="65" ht="12.75" customHeight="1" spans="1:16">
      <c r="A65" s="90">
        <v>9</v>
      </c>
      <c r="B65" s="90" t="s">
        <v>228</v>
      </c>
      <c r="C65" s="110"/>
      <c r="D65" s="93" t="s">
        <v>28</v>
      </c>
      <c r="E65" s="93">
        <v>1</v>
      </c>
      <c r="F65" s="93"/>
      <c r="G65" s="94"/>
      <c r="H65" s="94"/>
      <c r="I65" s="94"/>
      <c r="J65" s="94"/>
      <c r="K65" s="94"/>
      <c r="L65" s="94"/>
      <c r="M65" s="94"/>
      <c r="N65" s="94"/>
      <c r="O65" s="94"/>
      <c r="P65" s="94"/>
    </row>
    <row r="66" ht="12.75" customHeight="1" spans="1:16">
      <c r="A66" s="90">
        <v>10</v>
      </c>
      <c r="B66" s="90" t="s">
        <v>229</v>
      </c>
      <c r="C66" s="110"/>
      <c r="D66" s="93" t="s">
        <v>28</v>
      </c>
      <c r="E66" s="93">
        <v>1</v>
      </c>
      <c r="F66" s="93"/>
      <c r="G66" s="94"/>
      <c r="H66" s="94"/>
      <c r="I66" s="94"/>
      <c r="J66" s="94"/>
      <c r="K66" s="94"/>
      <c r="L66" s="94"/>
      <c r="M66" s="94"/>
      <c r="N66" s="94"/>
      <c r="O66" s="94"/>
      <c r="P66" s="94"/>
    </row>
    <row r="67" ht="12.75" customHeight="1" spans="1:16">
      <c r="A67" s="90">
        <v>11</v>
      </c>
      <c r="B67" s="90" t="s">
        <v>230</v>
      </c>
      <c r="C67" s="110"/>
      <c r="D67" s="93" t="s">
        <v>28</v>
      </c>
      <c r="E67" s="93">
        <v>1</v>
      </c>
      <c r="F67" s="93"/>
      <c r="G67" s="94"/>
      <c r="H67" s="94"/>
      <c r="I67" s="94"/>
      <c r="J67" s="94"/>
      <c r="K67" s="94"/>
      <c r="L67" s="94"/>
      <c r="M67" s="94"/>
      <c r="N67" s="94"/>
      <c r="O67" s="94"/>
      <c r="P67" s="94"/>
    </row>
    <row r="68" ht="12.75" customHeight="1" spans="1:16">
      <c r="A68" s="90">
        <v>12</v>
      </c>
      <c r="B68" s="90" t="s">
        <v>231</v>
      </c>
      <c r="C68" s="90"/>
      <c r="D68" s="93"/>
      <c r="E68" s="93"/>
      <c r="F68" s="93"/>
      <c r="G68" s="94"/>
      <c r="H68" s="94"/>
      <c r="I68" s="94"/>
      <c r="J68" s="94"/>
      <c r="K68" s="94"/>
      <c r="L68" s="94"/>
      <c r="M68" s="94"/>
      <c r="N68" s="94"/>
      <c r="O68" s="94"/>
      <c r="P68" s="94"/>
    </row>
    <row r="69" ht="12.75" customHeight="1" spans="1:16">
      <c r="A69" s="90">
        <v>13</v>
      </c>
      <c r="B69" s="90"/>
      <c r="C69" s="90"/>
      <c r="D69" s="93"/>
      <c r="E69" s="93"/>
      <c r="F69" s="93"/>
      <c r="G69" s="94"/>
      <c r="H69" s="94"/>
      <c r="I69" s="94"/>
      <c r="J69" s="94"/>
      <c r="K69" s="94"/>
      <c r="L69" s="94"/>
      <c r="M69" s="94"/>
      <c r="N69" s="94"/>
      <c r="O69" s="94"/>
      <c r="P69" s="94"/>
    </row>
    <row r="70" ht="12.75" customHeight="1" spans="1:16">
      <c r="A70" s="116" t="s">
        <v>232</v>
      </c>
      <c r="B70" s="100"/>
      <c r="C70" s="100"/>
      <c r="D70" s="100"/>
      <c r="E70" s="101"/>
      <c r="F70" s="117"/>
      <c r="G70" s="94"/>
      <c r="H70" s="94"/>
      <c r="I70" s="94"/>
      <c r="J70" s="94"/>
      <c r="K70" s="94"/>
      <c r="L70" s="94"/>
      <c r="M70" s="94"/>
      <c r="N70" s="94"/>
      <c r="O70" s="94"/>
      <c r="P70" s="94"/>
    </row>
    <row r="71" ht="12.75" customHeight="1" spans="1:16">
      <c r="A71" s="90" t="s">
        <v>199</v>
      </c>
      <c r="B71" s="90" t="s">
        <v>18</v>
      </c>
      <c r="C71" s="90" t="s">
        <v>200</v>
      </c>
      <c r="D71" s="93" t="s">
        <v>20</v>
      </c>
      <c r="E71" s="93" t="s">
        <v>207</v>
      </c>
      <c r="F71" s="93" t="s">
        <v>207</v>
      </c>
      <c r="G71" s="94"/>
      <c r="H71" s="94"/>
      <c r="I71" s="94"/>
      <c r="J71" s="94"/>
      <c r="K71" s="94"/>
      <c r="L71" s="94"/>
      <c r="M71" s="94"/>
      <c r="N71" s="94"/>
      <c r="O71" s="94"/>
      <c r="P71" s="94"/>
    </row>
    <row r="72" ht="12.75" customHeight="1" spans="1:16">
      <c r="A72" s="90" t="s">
        <v>217</v>
      </c>
      <c r="B72" s="90" t="s">
        <v>225</v>
      </c>
      <c r="C72" s="110"/>
      <c r="D72" s="93" t="s">
        <v>28</v>
      </c>
      <c r="E72" s="93">
        <v>1</v>
      </c>
      <c r="F72" s="93"/>
      <c r="G72" s="94"/>
      <c r="H72" s="94"/>
      <c r="I72" s="94"/>
      <c r="J72" s="94"/>
      <c r="K72" s="94"/>
      <c r="L72" s="94"/>
      <c r="M72" s="94"/>
      <c r="N72" s="94"/>
      <c r="O72" s="94"/>
      <c r="P72" s="94"/>
    </row>
    <row r="73" ht="12.75" customHeight="1" spans="1:16">
      <c r="A73" s="90" t="s">
        <v>233</v>
      </c>
      <c r="B73" s="90" t="s">
        <v>88</v>
      </c>
      <c r="C73" s="90"/>
      <c r="D73" s="93" t="s">
        <v>28</v>
      </c>
      <c r="E73" s="93">
        <v>2</v>
      </c>
      <c r="F73" s="93"/>
      <c r="G73" s="94"/>
      <c r="H73" s="94"/>
      <c r="I73" s="94"/>
      <c r="J73" s="94"/>
      <c r="K73" s="94"/>
      <c r="L73" s="94"/>
      <c r="M73" s="94"/>
      <c r="N73" s="94"/>
      <c r="O73" s="94"/>
      <c r="P73" s="94"/>
    </row>
    <row r="74" ht="12.75" customHeight="1" spans="1:16">
      <c r="A74" s="90" t="s">
        <v>234</v>
      </c>
      <c r="B74" s="90" t="s">
        <v>235</v>
      </c>
      <c r="C74" s="90"/>
      <c r="D74" s="93" t="s">
        <v>28</v>
      </c>
      <c r="E74" s="93">
        <v>2</v>
      </c>
      <c r="F74" s="93"/>
      <c r="G74" s="94"/>
      <c r="H74" s="94"/>
      <c r="I74" s="94"/>
      <c r="J74" s="94"/>
      <c r="K74" s="94"/>
      <c r="L74" s="94"/>
      <c r="M74" s="94"/>
      <c r="N74" s="94"/>
      <c r="O74" s="94"/>
      <c r="P74" s="94"/>
    </row>
    <row r="75" ht="12.75" customHeight="1" spans="1:16">
      <c r="A75" s="90"/>
      <c r="B75" s="90"/>
      <c r="C75" s="90"/>
      <c r="D75" s="93"/>
      <c r="E75" s="93"/>
      <c r="F75" s="93"/>
      <c r="G75" s="94"/>
      <c r="H75" s="94"/>
      <c r="I75" s="94"/>
      <c r="J75" s="94"/>
      <c r="K75" s="94"/>
      <c r="L75" s="94"/>
      <c r="M75" s="94"/>
      <c r="N75" s="94"/>
      <c r="O75" s="94"/>
      <c r="P75" s="94"/>
    </row>
    <row r="76" ht="12.75" customHeight="1" spans="1:16">
      <c r="A76" s="116" t="s">
        <v>114</v>
      </c>
      <c r="B76" s="100"/>
      <c r="C76" s="100"/>
      <c r="D76" s="100"/>
      <c r="E76" s="101"/>
      <c r="F76" s="117"/>
      <c r="G76" s="94"/>
      <c r="H76" s="94"/>
      <c r="I76" s="94"/>
      <c r="J76" s="94"/>
      <c r="K76" s="94"/>
      <c r="L76" s="94"/>
      <c r="M76" s="94"/>
      <c r="N76" s="94"/>
      <c r="O76" s="94"/>
      <c r="P76" s="94"/>
    </row>
    <row r="77" ht="12.75" customHeight="1" spans="1:16">
      <c r="A77" s="90" t="s">
        <v>199</v>
      </c>
      <c r="B77" s="90" t="s">
        <v>18</v>
      </c>
      <c r="C77" s="90" t="s">
        <v>200</v>
      </c>
      <c r="D77" s="93" t="s">
        <v>20</v>
      </c>
      <c r="E77" s="93" t="s">
        <v>207</v>
      </c>
      <c r="F77" s="93" t="s">
        <v>207</v>
      </c>
      <c r="G77" s="94"/>
      <c r="H77" s="94"/>
      <c r="I77" s="94"/>
      <c r="J77" s="94"/>
      <c r="K77" s="94"/>
      <c r="L77" s="94"/>
      <c r="M77" s="94"/>
      <c r="N77" s="94"/>
      <c r="O77" s="94"/>
      <c r="P77" s="94"/>
    </row>
    <row r="78" ht="12.75" customHeight="1" spans="1:16">
      <c r="A78" s="122">
        <v>1</v>
      </c>
      <c r="B78" s="90" t="s">
        <v>225</v>
      </c>
      <c r="C78" s="90"/>
      <c r="D78" s="93" t="s">
        <v>28</v>
      </c>
      <c r="E78" s="93">
        <v>5</v>
      </c>
      <c r="F78" s="93"/>
      <c r="G78" s="94"/>
      <c r="H78" s="94"/>
      <c r="I78" s="94"/>
      <c r="J78" s="94"/>
      <c r="K78" s="94"/>
      <c r="L78" s="94"/>
      <c r="M78" s="94"/>
      <c r="N78" s="94"/>
      <c r="O78" s="94"/>
      <c r="P78" s="94"/>
    </row>
    <row r="79" ht="12.75" customHeight="1" spans="1:16">
      <c r="A79" s="122">
        <v>2</v>
      </c>
      <c r="B79" s="90" t="s">
        <v>88</v>
      </c>
      <c r="C79" s="110"/>
      <c r="D79" s="93" t="s">
        <v>28</v>
      </c>
      <c r="E79" s="93">
        <v>20</v>
      </c>
      <c r="F79" s="93"/>
      <c r="G79" s="94"/>
      <c r="H79" s="94"/>
      <c r="I79" s="94"/>
      <c r="J79" s="94"/>
      <c r="K79" s="94"/>
      <c r="L79" s="94"/>
      <c r="M79" s="94"/>
      <c r="N79" s="94"/>
      <c r="O79" s="94"/>
      <c r="P79" s="94"/>
    </row>
    <row r="80" ht="12.75" customHeight="1" spans="1:16">
      <c r="A80" s="122">
        <v>3</v>
      </c>
      <c r="B80" s="90" t="s">
        <v>121</v>
      </c>
      <c r="C80" s="110"/>
      <c r="D80" s="93" t="s">
        <v>28</v>
      </c>
      <c r="E80" s="93">
        <v>2</v>
      </c>
      <c r="F80" s="93"/>
      <c r="G80" s="94"/>
      <c r="H80" s="94"/>
      <c r="I80" s="94"/>
      <c r="J80" s="94"/>
      <c r="K80" s="94"/>
      <c r="L80" s="94"/>
      <c r="M80" s="94"/>
      <c r="N80" s="94"/>
      <c r="O80" s="94"/>
      <c r="P80" s="94"/>
    </row>
    <row r="81" ht="12.75" customHeight="1" spans="1:16">
      <c r="A81" s="122">
        <v>4</v>
      </c>
      <c r="B81" s="90" t="s">
        <v>236</v>
      </c>
      <c r="C81" s="110"/>
      <c r="D81" s="93" t="s">
        <v>28</v>
      </c>
      <c r="E81" s="93">
        <v>2</v>
      </c>
      <c r="F81" s="93"/>
      <c r="G81" s="94"/>
      <c r="H81" s="94"/>
      <c r="I81" s="94"/>
      <c r="J81" s="94"/>
      <c r="K81" s="94"/>
      <c r="L81" s="94"/>
      <c r="M81" s="94"/>
      <c r="N81" s="94"/>
      <c r="O81" s="94"/>
      <c r="P81" s="94"/>
    </row>
    <row r="82" ht="12.75" customHeight="1" spans="1:16">
      <c r="A82" s="122">
        <v>5</v>
      </c>
      <c r="B82" s="90" t="s">
        <v>237</v>
      </c>
      <c r="C82" s="110"/>
      <c r="D82" s="93" t="s">
        <v>28</v>
      </c>
      <c r="E82" s="93">
        <v>1</v>
      </c>
      <c r="F82" s="93"/>
      <c r="G82" s="94"/>
      <c r="H82" s="94"/>
      <c r="I82" s="94"/>
      <c r="J82" s="94"/>
      <c r="K82" s="94"/>
      <c r="L82" s="94"/>
      <c r="M82" s="94"/>
      <c r="N82" s="94"/>
      <c r="O82" s="94"/>
      <c r="P82" s="94"/>
    </row>
    <row r="83" ht="12.75" customHeight="1" spans="1:16">
      <c r="A83" s="122">
        <v>6</v>
      </c>
      <c r="B83" s="90" t="s">
        <v>238</v>
      </c>
      <c r="C83" s="110"/>
      <c r="D83" s="93" t="s">
        <v>28</v>
      </c>
      <c r="E83" s="93">
        <v>1</v>
      </c>
      <c r="F83" s="93"/>
      <c r="G83" s="94"/>
      <c r="H83" s="94"/>
      <c r="I83" s="94"/>
      <c r="J83" s="94"/>
      <c r="K83" s="94"/>
      <c r="L83" s="94"/>
      <c r="M83" s="94"/>
      <c r="N83" s="94"/>
      <c r="O83" s="94"/>
      <c r="P83" s="94"/>
    </row>
    <row r="84" ht="12.75" customHeight="1" spans="1:16">
      <c r="A84" s="122">
        <v>7</v>
      </c>
      <c r="B84" s="90" t="s">
        <v>239</v>
      </c>
      <c r="C84" s="110"/>
      <c r="D84" s="93" t="s">
        <v>28</v>
      </c>
      <c r="E84" s="93">
        <v>1</v>
      </c>
      <c r="F84" s="93"/>
      <c r="G84" s="94"/>
      <c r="H84" s="94"/>
      <c r="I84" s="94"/>
      <c r="J84" s="94"/>
      <c r="K84" s="94"/>
      <c r="L84" s="94"/>
      <c r="M84" s="94"/>
      <c r="N84" s="94"/>
      <c r="O84" s="94"/>
      <c r="P84" s="94"/>
    </row>
    <row r="85" ht="12.75" customHeight="1" spans="1:16">
      <c r="A85" s="90"/>
      <c r="B85" s="90"/>
      <c r="C85" s="90"/>
      <c r="D85" s="93"/>
      <c r="E85" s="93"/>
      <c r="F85" s="93"/>
      <c r="G85" s="94"/>
      <c r="H85" s="94"/>
      <c r="I85" s="94"/>
      <c r="J85" s="94"/>
      <c r="K85" s="94"/>
      <c r="L85" s="94"/>
      <c r="M85" s="94"/>
      <c r="N85" s="94"/>
      <c r="O85" s="94"/>
      <c r="P85" s="94"/>
    </row>
    <row r="86" ht="12.75" customHeight="1" spans="1:16">
      <c r="A86" s="116" t="s">
        <v>240</v>
      </c>
      <c r="B86" s="100"/>
      <c r="C86" s="100"/>
      <c r="D86" s="100"/>
      <c r="E86" s="101"/>
      <c r="F86" s="117"/>
      <c r="G86" s="94"/>
      <c r="H86" s="94"/>
      <c r="I86" s="94"/>
      <c r="J86" s="94"/>
      <c r="K86" s="94"/>
      <c r="L86" s="94"/>
      <c r="M86" s="94"/>
      <c r="N86" s="94"/>
      <c r="O86" s="94"/>
      <c r="P86" s="94"/>
    </row>
    <row r="87" ht="12.75" customHeight="1" spans="1:16">
      <c r="A87" s="90" t="s">
        <v>199</v>
      </c>
      <c r="B87" s="90" t="s">
        <v>18</v>
      </c>
      <c r="C87" s="90" t="s">
        <v>200</v>
      </c>
      <c r="D87" s="93" t="s">
        <v>20</v>
      </c>
      <c r="E87" s="93" t="s">
        <v>207</v>
      </c>
      <c r="F87" s="93" t="s">
        <v>207</v>
      </c>
      <c r="G87" s="94"/>
      <c r="H87" s="94"/>
      <c r="I87" s="94"/>
      <c r="J87" s="94"/>
      <c r="K87" s="94"/>
      <c r="L87" s="94"/>
      <c r="M87" s="94"/>
      <c r="N87" s="94"/>
      <c r="O87" s="94"/>
      <c r="P87" s="94"/>
    </row>
    <row r="88" ht="12.75" customHeight="1" spans="1:16">
      <c r="A88" s="90" t="s">
        <v>217</v>
      </c>
      <c r="B88" s="90" t="s">
        <v>225</v>
      </c>
      <c r="C88" s="90"/>
      <c r="D88" s="93" t="s">
        <v>28</v>
      </c>
      <c r="E88" s="93">
        <v>1</v>
      </c>
      <c r="F88" s="93"/>
      <c r="G88" s="94"/>
      <c r="H88" s="94"/>
      <c r="I88" s="94"/>
      <c r="J88" s="94"/>
      <c r="K88" s="94"/>
      <c r="L88" s="94"/>
      <c r="M88" s="94"/>
      <c r="N88" s="94"/>
      <c r="O88" s="94"/>
      <c r="P88" s="94"/>
    </row>
    <row r="89" ht="12.75" customHeight="1" spans="1:16">
      <c r="A89" s="90" t="s">
        <v>233</v>
      </c>
      <c r="B89" s="90" t="s">
        <v>88</v>
      </c>
      <c r="C89" s="110"/>
      <c r="D89" s="93" t="s">
        <v>28</v>
      </c>
      <c r="E89" s="93">
        <v>4</v>
      </c>
      <c r="F89" s="93"/>
      <c r="G89" s="94"/>
      <c r="H89" s="94"/>
      <c r="I89" s="94"/>
      <c r="J89" s="94"/>
      <c r="K89" s="94"/>
      <c r="L89" s="94"/>
      <c r="M89" s="94"/>
      <c r="N89" s="94"/>
      <c r="O89" s="94"/>
      <c r="P89" s="94"/>
    </row>
    <row r="90" ht="12.75" customHeight="1" spans="1:16">
      <c r="A90" s="90" t="s">
        <v>234</v>
      </c>
      <c r="B90" s="90" t="s">
        <v>121</v>
      </c>
      <c r="C90" s="110"/>
      <c r="D90" s="93" t="s">
        <v>28</v>
      </c>
      <c r="E90" s="93">
        <v>1</v>
      </c>
      <c r="F90" s="93"/>
      <c r="G90" s="94"/>
      <c r="H90" s="94"/>
      <c r="I90" s="94"/>
      <c r="J90" s="94"/>
      <c r="K90" s="94"/>
      <c r="L90" s="94"/>
      <c r="M90" s="94"/>
      <c r="N90" s="94"/>
      <c r="O90" s="94"/>
      <c r="P90" s="94"/>
    </row>
    <row r="91" ht="12.75" customHeight="1" spans="1:16">
      <c r="A91" s="90" t="s">
        <v>241</v>
      </c>
      <c r="B91" s="90" t="s">
        <v>236</v>
      </c>
      <c r="C91" s="110"/>
      <c r="D91" s="93" t="s">
        <v>28</v>
      </c>
      <c r="E91" s="93">
        <v>1</v>
      </c>
      <c r="F91" s="93"/>
      <c r="G91" s="94"/>
      <c r="H91" s="94"/>
      <c r="I91" s="94"/>
      <c r="J91" s="94"/>
      <c r="K91" s="94"/>
      <c r="L91" s="94"/>
      <c r="M91" s="94"/>
      <c r="N91" s="94"/>
      <c r="O91" s="94"/>
      <c r="P91" s="94"/>
    </row>
    <row r="92" ht="12.75" customHeight="1" spans="1:16">
      <c r="A92" s="90"/>
      <c r="B92" s="90"/>
      <c r="C92" s="110"/>
      <c r="D92" s="93"/>
      <c r="E92" s="93"/>
      <c r="F92" s="93"/>
      <c r="G92" s="94"/>
      <c r="H92" s="94"/>
      <c r="I92" s="94"/>
      <c r="J92" s="94"/>
      <c r="K92" s="94"/>
      <c r="L92" s="94"/>
      <c r="M92" s="94"/>
      <c r="N92" s="94"/>
      <c r="O92" s="94"/>
      <c r="P92" s="94"/>
    </row>
    <row r="93" ht="12.75" customHeight="1" spans="1:16">
      <c r="A93" s="116" t="s">
        <v>242</v>
      </c>
      <c r="B93" s="100"/>
      <c r="C93" s="100"/>
      <c r="D93" s="100"/>
      <c r="E93" s="101"/>
      <c r="F93" s="117"/>
      <c r="G93" s="94"/>
      <c r="H93" s="94"/>
      <c r="I93" s="94"/>
      <c r="J93" s="94"/>
      <c r="K93" s="94"/>
      <c r="L93" s="94"/>
      <c r="M93" s="94"/>
      <c r="N93" s="94"/>
      <c r="O93" s="94"/>
      <c r="P93" s="94"/>
    </row>
    <row r="94" ht="12.75" customHeight="1" spans="1:16">
      <c r="A94" s="90" t="s">
        <v>199</v>
      </c>
      <c r="B94" s="90" t="s">
        <v>18</v>
      </c>
      <c r="C94" s="90" t="s">
        <v>243</v>
      </c>
      <c r="D94" s="93" t="s">
        <v>20</v>
      </c>
      <c r="E94" s="93" t="s">
        <v>207</v>
      </c>
      <c r="F94" s="93" t="s">
        <v>207</v>
      </c>
      <c r="G94" s="94"/>
      <c r="H94" s="94"/>
      <c r="I94" s="94"/>
      <c r="J94" s="94"/>
      <c r="K94" s="94"/>
      <c r="L94" s="94"/>
      <c r="M94" s="94"/>
      <c r="N94" s="94"/>
      <c r="O94" s="94"/>
      <c r="P94" s="94"/>
    </row>
    <row r="95" ht="12.75" customHeight="1" spans="1:16">
      <c r="A95" s="90" t="s">
        <v>217</v>
      </c>
      <c r="B95" s="90" t="s">
        <v>244</v>
      </c>
      <c r="C95" s="90" t="s">
        <v>245</v>
      </c>
      <c r="D95" s="93" t="s">
        <v>28</v>
      </c>
      <c r="E95" s="93">
        <v>6</v>
      </c>
      <c r="F95" s="93"/>
      <c r="G95" s="94"/>
      <c r="H95" s="94"/>
      <c r="I95" s="94"/>
      <c r="J95" s="94"/>
      <c r="K95" s="94"/>
      <c r="L95" s="94"/>
      <c r="M95" s="94"/>
      <c r="N95" s="94"/>
      <c r="O95" s="94"/>
      <c r="P95" s="94"/>
    </row>
    <row r="96" ht="12.75" customHeight="1" spans="1:16">
      <c r="A96" s="123"/>
      <c r="B96" s="123"/>
      <c r="C96" s="123"/>
      <c r="D96" s="124"/>
      <c r="E96" s="124"/>
      <c r="F96" s="124"/>
      <c r="G96" s="94"/>
      <c r="H96" s="94"/>
      <c r="I96" s="94"/>
      <c r="J96" s="94"/>
      <c r="K96" s="94"/>
      <c r="L96" s="94"/>
      <c r="M96" s="94"/>
      <c r="N96" s="94"/>
      <c r="O96" s="94"/>
      <c r="P96" s="94"/>
    </row>
    <row r="97" ht="12.75" customHeight="1" spans="1:16">
      <c r="A97" s="123"/>
      <c r="B97" s="123"/>
      <c r="C97" s="123"/>
      <c r="D97" s="124"/>
      <c r="E97" s="124"/>
      <c r="F97" s="124"/>
      <c r="G97" s="94"/>
      <c r="H97" s="94"/>
      <c r="I97" s="94"/>
      <c r="J97" s="94"/>
      <c r="K97" s="94"/>
      <c r="L97" s="94"/>
      <c r="M97" s="94"/>
      <c r="N97" s="94"/>
      <c r="O97" s="94"/>
      <c r="P97" s="94"/>
    </row>
    <row r="98" ht="12.75" customHeight="1" spans="1:16">
      <c r="A98" s="123"/>
      <c r="B98" s="123"/>
      <c r="C98" s="123"/>
      <c r="D98" s="124"/>
      <c r="E98" s="124"/>
      <c r="F98" s="124"/>
      <c r="G98" s="94"/>
      <c r="H98" s="94"/>
      <c r="I98" s="94"/>
      <c r="J98" s="94"/>
      <c r="K98" s="94"/>
      <c r="L98" s="94"/>
      <c r="M98" s="94"/>
      <c r="N98" s="94"/>
      <c r="O98" s="94"/>
      <c r="P98" s="94"/>
    </row>
    <row r="99" ht="12.75" customHeight="1" spans="1:16">
      <c r="A99" s="123"/>
      <c r="B99" s="123"/>
      <c r="C99" s="123"/>
      <c r="D99" s="124"/>
      <c r="E99" s="124"/>
      <c r="F99" s="124"/>
      <c r="G99" s="94"/>
      <c r="H99" s="94"/>
      <c r="I99" s="94"/>
      <c r="J99" s="94"/>
      <c r="K99" s="94"/>
      <c r="L99" s="94"/>
      <c r="M99" s="94"/>
      <c r="N99" s="94"/>
      <c r="O99" s="94"/>
      <c r="P99" s="94"/>
    </row>
    <row r="100" ht="12.75" customHeight="1" spans="1:16">
      <c r="A100" s="123"/>
      <c r="B100" s="123"/>
      <c r="C100" s="123"/>
      <c r="D100" s="124"/>
      <c r="E100" s="124"/>
      <c r="F100" s="124"/>
      <c r="G100" s="94"/>
      <c r="H100" s="94"/>
      <c r="I100" s="94"/>
      <c r="J100" s="94"/>
      <c r="K100" s="94"/>
      <c r="L100" s="94"/>
      <c r="M100" s="94"/>
      <c r="N100" s="94"/>
      <c r="O100" s="94"/>
      <c r="P100" s="94"/>
    </row>
    <row r="101" ht="12.75" customHeight="1" spans="1:16">
      <c r="A101" s="123"/>
      <c r="B101" s="123"/>
      <c r="C101" s="123"/>
      <c r="D101" s="124"/>
      <c r="E101" s="124"/>
      <c r="F101" s="124"/>
      <c r="G101" s="94"/>
      <c r="H101" s="94"/>
      <c r="I101" s="94"/>
      <c r="J101" s="94"/>
      <c r="K101" s="94"/>
      <c r="L101" s="94"/>
      <c r="M101" s="94"/>
      <c r="N101" s="94"/>
      <c r="O101" s="94"/>
      <c r="P101" s="94"/>
    </row>
    <row r="102" ht="12.75" customHeight="1" spans="1:16">
      <c r="A102" s="123"/>
      <c r="B102" s="123"/>
      <c r="C102" s="123"/>
      <c r="D102" s="124"/>
      <c r="E102" s="124"/>
      <c r="F102" s="124"/>
      <c r="G102" s="94"/>
      <c r="H102" s="94"/>
      <c r="I102" s="94"/>
      <c r="J102" s="94"/>
      <c r="K102" s="94"/>
      <c r="L102" s="94"/>
      <c r="M102" s="94"/>
      <c r="N102" s="94"/>
      <c r="O102" s="94"/>
      <c r="P102" s="94"/>
    </row>
    <row r="103" ht="12.75" customHeight="1" spans="1:16">
      <c r="A103" s="123"/>
      <c r="B103" s="123"/>
      <c r="C103" s="123"/>
      <c r="D103" s="124"/>
      <c r="E103" s="124"/>
      <c r="F103" s="124"/>
      <c r="G103" s="94"/>
      <c r="H103" s="94"/>
      <c r="I103" s="94"/>
      <c r="J103" s="94"/>
      <c r="K103" s="94"/>
      <c r="L103" s="94"/>
      <c r="M103" s="94"/>
      <c r="N103" s="94"/>
      <c r="O103" s="94"/>
      <c r="P103" s="94"/>
    </row>
    <row r="104" ht="12.75" customHeight="1" spans="1:16">
      <c r="A104" s="123"/>
      <c r="B104" s="123"/>
      <c r="C104" s="123"/>
      <c r="D104" s="124"/>
      <c r="E104" s="124"/>
      <c r="F104" s="124"/>
      <c r="G104" s="94"/>
      <c r="H104" s="94"/>
      <c r="I104" s="94"/>
      <c r="J104" s="94"/>
      <c r="K104" s="94"/>
      <c r="L104" s="94"/>
      <c r="M104" s="94"/>
      <c r="N104" s="94"/>
      <c r="O104" s="94"/>
      <c r="P104" s="94"/>
    </row>
    <row r="105" ht="12.75" customHeight="1" spans="1:16">
      <c r="A105" s="123"/>
      <c r="B105" s="123"/>
      <c r="C105" s="123"/>
      <c r="D105" s="124"/>
      <c r="E105" s="124"/>
      <c r="F105" s="124"/>
      <c r="G105" s="94"/>
      <c r="H105" s="94"/>
      <c r="I105" s="94"/>
      <c r="J105" s="94"/>
      <c r="K105" s="94"/>
      <c r="L105" s="94"/>
      <c r="M105" s="94"/>
      <c r="N105" s="94"/>
      <c r="O105" s="94"/>
      <c r="P105" s="94"/>
    </row>
    <row r="106" ht="12.75" customHeight="1" spans="1:16">
      <c r="A106" s="123"/>
      <c r="B106" s="123"/>
      <c r="C106" s="123"/>
      <c r="D106" s="124"/>
      <c r="E106" s="124"/>
      <c r="F106" s="124"/>
      <c r="G106" s="94"/>
      <c r="H106" s="94"/>
      <c r="I106" s="94"/>
      <c r="J106" s="94"/>
      <c r="K106" s="94"/>
      <c r="L106" s="94"/>
      <c r="M106" s="94"/>
      <c r="N106" s="94"/>
      <c r="O106" s="94"/>
      <c r="P106" s="94"/>
    </row>
    <row r="107" ht="12.75" customHeight="1" spans="1:16">
      <c r="A107" s="123"/>
      <c r="B107" s="123"/>
      <c r="C107" s="123"/>
      <c r="D107" s="124"/>
      <c r="E107" s="124"/>
      <c r="F107" s="124"/>
      <c r="G107" s="94"/>
      <c r="H107" s="94"/>
      <c r="I107" s="94"/>
      <c r="J107" s="94"/>
      <c r="K107" s="94"/>
      <c r="L107" s="94"/>
      <c r="M107" s="94"/>
      <c r="N107" s="94"/>
      <c r="O107" s="94"/>
      <c r="P107" s="94"/>
    </row>
    <row r="108" ht="12.75" customHeight="1" spans="1:16">
      <c r="A108" s="123"/>
      <c r="B108" s="123"/>
      <c r="C108" s="123"/>
      <c r="D108" s="124"/>
      <c r="E108" s="124"/>
      <c r="F108" s="124"/>
      <c r="G108" s="94"/>
      <c r="H108" s="94"/>
      <c r="I108" s="94"/>
      <c r="J108" s="94"/>
      <c r="K108" s="94"/>
      <c r="L108" s="94"/>
      <c r="M108" s="94"/>
      <c r="N108" s="94"/>
      <c r="O108" s="94"/>
      <c r="P108" s="94"/>
    </row>
    <row r="109" ht="12.75" customHeight="1" spans="1:16">
      <c r="A109" s="123"/>
      <c r="B109" s="123"/>
      <c r="C109" s="123"/>
      <c r="D109" s="124"/>
      <c r="E109" s="124"/>
      <c r="F109" s="124"/>
      <c r="G109" s="94"/>
      <c r="H109" s="94"/>
      <c r="I109" s="94"/>
      <c r="J109" s="94"/>
      <c r="K109" s="94"/>
      <c r="L109" s="94"/>
      <c r="M109" s="94"/>
      <c r="N109" s="94"/>
      <c r="O109" s="94"/>
      <c r="P109" s="94"/>
    </row>
    <row r="110" ht="12.75" customHeight="1" spans="1:16">
      <c r="A110" s="123"/>
      <c r="B110" s="123"/>
      <c r="C110" s="123"/>
      <c r="D110" s="124"/>
      <c r="E110" s="124"/>
      <c r="F110" s="12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ht="12.75" customHeight="1" spans="1:16">
      <c r="A111" s="123"/>
      <c r="B111" s="123"/>
      <c r="C111" s="123"/>
      <c r="D111" s="124"/>
      <c r="E111" s="124"/>
      <c r="F111" s="12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ht="12.75" customHeight="1" spans="1:16">
      <c r="A112" s="123"/>
      <c r="B112" s="123"/>
      <c r="C112" s="123"/>
      <c r="D112" s="124"/>
      <c r="E112" s="124"/>
      <c r="F112" s="12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ht="12.75" customHeight="1" spans="1:16">
      <c r="A113" s="123"/>
      <c r="B113" s="123"/>
      <c r="C113" s="123"/>
      <c r="D113" s="124"/>
      <c r="E113" s="124"/>
      <c r="F113" s="12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ht="12.75" customHeight="1" spans="1:16">
      <c r="A114" s="123"/>
      <c r="B114" s="123"/>
      <c r="C114" s="123"/>
      <c r="D114" s="124"/>
      <c r="E114" s="124"/>
      <c r="F114" s="12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ht="12.75" customHeight="1" spans="1:16">
      <c r="A115" s="123"/>
      <c r="B115" s="123"/>
      <c r="C115" s="123"/>
      <c r="D115" s="124"/>
      <c r="E115" s="124"/>
      <c r="F115" s="12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ht="12.75" customHeight="1" spans="1:16">
      <c r="A116" s="123"/>
      <c r="B116" s="123"/>
      <c r="C116" s="123"/>
      <c r="D116" s="124"/>
      <c r="E116" s="124"/>
      <c r="F116" s="12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ht="12.75" customHeight="1" spans="1:16">
      <c r="A117" s="123"/>
      <c r="B117" s="123"/>
      <c r="C117" s="123"/>
      <c r="D117" s="124"/>
      <c r="E117" s="124"/>
      <c r="F117" s="12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ht="12.75" customHeight="1" spans="1:16">
      <c r="A118" s="123"/>
      <c r="B118" s="123"/>
      <c r="C118" s="123"/>
      <c r="D118" s="124"/>
      <c r="E118" s="124"/>
      <c r="F118" s="12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ht="12.75" customHeight="1" spans="1:16">
      <c r="A119" s="123"/>
      <c r="B119" s="123"/>
      <c r="C119" s="123"/>
      <c r="D119" s="124"/>
      <c r="E119" s="124"/>
      <c r="F119" s="12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ht="12.75" customHeight="1" spans="1:16">
      <c r="A120" s="123"/>
      <c r="B120" s="123"/>
      <c r="C120" s="123"/>
      <c r="D120" s="124"/>
      <c r="E120" s="124"/>
      <c r="F120" s="12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ht="12.75" customHeight="1" spans="1:16">
      <c r="A121" s="123"/>
      <c r="B121" s="123"/>
      <c r="C121" s="123"/>
      <c r="D121" s="124"/>
      <c r="E121" s="124"/>
      <c r="F121" s="12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ht="12.75" customHeight="1" spans="1:16">
      <c r="A122" s="123"/>
      <c r="B122" s="123"/>
      <c r="C122" s="123"/>
      <c r="D122" s="124"/>
      <c r="E122" s="124"/>
      <c r="F122" s="12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ht="12.75" customHeight="1" spans="1:16">
      <c r="A123" s="94"/>
      <c r="B123" s="94"/>
      <c r="C123" s="94"/>
      <c r="D123" s="125"/>
      <c r="E123" s="125"/>
      <c r="F123" s="125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ht="12.75" spans="1:16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</sheetData>
  <mergeCells count="12">
    <mergeCell ref="A10:E10"/>
    <mergeCell ref="A11:E11"/>
    <mergeCell ref="A29:F29"/>
    <mergeCell ref="A40:F40"/>
    <mergeCell ref="A44:E44"/>
    <mergeCell ref="A45:E45"/>
    <mergeCell ref="A54:E54"/>
    <mergeCell ref="A55:E55"/>
    <mergeCell ref="A70:E70"/>
    <mergeCell ref="A76:E76"/>
    <mergeCell ref="A86:E86"/>
    <mergeCell ref="A93:E93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S124"/>
  <sheetViews>
    <sheetView workbookViewId="0">
      <selection activeCell="A1" sqref="A1"/>
    </sheetView>
  </sheetViews>
  <sheetFormatPr defaultColWidth="14.4285714285714" defaultRowHeight="15" customHeight="1"/>
  <cols>
    <col min="1" max="1" width="8.85714285714286" customWidth="1"/>
    <col min="2" max="2" width="34.4285714285714" customWidth="1"/>
    <col min="3" max="3" width="38.8571428571429" customWidth="1"/>
    <col min="4" max="4" width="8.85714285714286" customWidth="1"/>
    <col min="5" max="5" width="13.4285714285714" customWidth="1"/>
    <col min="6" max="6" width="16.2857142857143" customWidth="1"/>
    <col min="7" max="19" width="8.85714285714286" customWidth="1"/>
  </cols>
  <sheetData>
    <row r="1" ht="28.5" customHeight="1" spans="1:19">
      <c r="A1" s="90"/>
      <c r="B1" s="91" t="s">
        <v>0</v>
      </c>
      <c r="C1" s="92" t="s">
        <v>246</v>
      </c>
      <c r="D1" s="93"/>
      <c r="E1" s="93"/>
      <c r="F1" s="93"/>
      <c r="G1" s="94"/>
      <c r="H1" s="94"/>
      <c r="I1" s="121" t="s">
        <v>247</v>
      </c>
      <c r="R1" s="94"/>
      <c r="S1" s="94"/>
    </row>
    <row r="2" ht="58.5" customHeight="1" spans="1:19">
      <c r="A2" s="90"/>
      <c r="B2" s="95" t="s">
        <v>3</v>
      </c>
      <c r="C2" s="95" t="s">
        <v>4</v>
      </c>
      <c r="D2" s="93"/>
      <c r="E2" s="93"/>
      <c r="F2" s="93"/>
      <c r="G2" s="94"/>
      <c r="H2" s="94"/>
      <c r="R2" s="94"/>
      <c r="S2" s="94"/>
    </row>
    <row r="3" ht="12.75" customHeight="1" spans="1:19">
      <c r="A3" s="90"/>
      <c r="B3" s="90" t="s">
        <v>195</v>
      </c>
      <c r="C3" s="90"/>
      <c r="D3" s="93"/>
      <c r="E3" s="93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ht="12.75" customHeight="1" spans="1:19">
      <c r="A4" s="90"/>
      <c r="B4" s="95" t="s">
        <v>5</v>
      </c>
      <c r="C4" s="96" t="s">
        <v>248</v>
      </c>
      <c r="D4" s="93"/>
      <c r="E4" s="93"/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ht="12.75" customHeight="1" spans="1:19">
      <c r="A5" s="90"/>
      <c r="B5" s="90" t="s">
        <v>6</v>
      </c>
      <c r="C5" s="96" t="s">
        <v>248</v>
      </c>
      <c r="D5" s="93"/>
      <c r="E5" s="93"/>
      <c r="F5" s="93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ht="12.75" customHeight="1" spans="1:19">
      <c r="A6" s="90"/>
      <c r="B6" s="90" t="s">
        <v>7</v>
      </c>
      <c r="C6" s="96" t="s">
        <v>248</v>
      </c>
      <c r="D6" s="93"/>
      <c r="E6" s="93"/>
      <c r="F6" s="93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</row>
    <row r="7" ht="12.75" customHeight="1" spans="1:19">
      <c r="A7" s="90"/>
      <c r="B7" s="90" t="s">
        <v>8</v>
      </c>
      <c r="C7" s="96" t="s">
        <v>248</v>
      </c>
      <c r="D7" s="93"/>
      <c r="E7" s="93"/>
      <c r="F7" s="93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  <row r="8" ht="12.75" customHeight="1" spans="1:19">
      <c r="A8" s="90"/>
      <c r="B8" s="90" t="s">
        <v>197</v>
      </c>
      <c r="C8" s="96" t="s">
        <v>248</v>
      </c>
      <c r="D8" s="93"/>
      <c r="E8" s="93"/>
      <c r="F8" s="93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</row>
    <row r="9" ht="12.75" customHeight="1" spans="1:19">
      <c r="A9" s="97"/>
      <c r="B9" s="97"/>
      <c r="C9" s="97"/>
      <c r="D9" s="98"/>
      <c r="E9" s="98"/>
      <c r="F9" s="98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</row>
    <row r="10" ht="12.75" customHeight="1" spans="1:19">
      <c r="A10" s="99" t="s">
        <v>198</v>
      </c>
      <c r="B10" s="100"/>
      <c r="C10" s="100"/>
      <c r="D10" s="100"/>
      <c r="E10" s="101"/>
      <c r="F10" s="102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</row>
    <row r="11" ht="12.75" customHeight="1" spans="1:19">
      <c r="A11" s="103" t="s">
        <v>83</v>
      </c>
      <c r="B11" s="100"/>
      <c r="C11" s="100"/>
      <c r="D11" s="100"/>
      <c r="E11" s="101"/>
      <c r="F11" s="104" t="s">
        <v>83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</row>
    <row r="12" ht="55.5" customHeight="1" spans="1:19">
      <c r="A12" s="105" t="s">
        <v>199</v>
      </c>
      <c r="B12" s="105" t="s">
        <v>18</v>
      </c>
      <c r="C12" s="105" t="s">
        <v>200</v>
      </c>
      <c r="D12" s="105" t="s">
        <v>20</v>
      </c>
      <c r="E12" s="105" t="s">
        <v>201</v>
      </c>
      <c r="F12" s="105" t="s">
        <v>249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</row>
    <row r="13" ht="25.5" customHeight="1" spans="1:19">
      <c r="A13" s="93">
        <v>1</v>
      </c>
      <c r="B13" s="106" t="s">
        <v>203</v>
      </c>
      <c r="C13" s="107" t="s">
        <v>250</v>
      </c>
      <c r="D13" s="93" t="s">
        <v>28</v>
      </c>
      <c r="E13" s="93">
        <v>1</v>
      </c>
      <c r="F13" s="93">
        <v>3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</row>
    <row r="14" ht="12.75" customHeight="1" spans="1:19">
      <c r="A14" s="93">
        <v>2</v>
      </c>
      <c r="B14" s="90" t="s">
        <v>88</v>
      </c>
      <c r="C14" s="106"/>
      <c r="D14" s="93" t="s">
        <v>28</v>
      </c>
      <c r="E14" s="93">
        <v>1</v>
      </c>
      <c r="F14" s="93">
        <v>3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</row>
    <row r="15" ht="12.75" customHeight="1" spans="1:19">
      <c r="A15" s="93">
        <v>3</v>
      </c>
      <c r="B15" s="106" t="s">
        <v>151</v>
      </c>
      <c r="C15" s="106"/>
      <c r="D15" s="93" t="s">
        <v>28</v>
      </c>
      <c r="E15" s="93">
        <v>1</v>
      </c>
      <c r="F15" s="93">
        <v>3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</row>
    <row r="16" ht="45" spans="1:19">
      <c r="A16" s="93">
        <v>4</v>
      </c>
      <c r="B16" s="108" t="s">
        <v>152</v>
      </c>
      <c r="C16" s="106" t="s">
        <v>153</v>
      </c>
      <c r="D16" s="93" t="s">
        <v>28</v>
      </c>
      <c r="E16" s="93">
        <v>1</v>
      </c>
      <c r="F16" s="93">
        <v>1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</row>
    <row r="17" ht="45" spans="1:19">
      <c r="A17" s="93">
        <v>5</v>
      </c>
      <c r="B17" s="108" t="s">
        <v>84</v>
      </c>
      <c r="C17" s="106" t="s">
        <v>154</v>
      </c>
      <c r="D17" s="93" t="s">
        <v>28</v>
      </c>
      <c r="E17" s="93">
        <v>1</v>
      </c>
      <c r="F17" s="93">
        <v>2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</row>
    <row r="18" ht="30" spans="1:19">
      <c r="A18" s="93">
        <v>6</v>
      </c>
      <c r="B18" s="90" t="s">
        <v>251</v>
      </c>
      <c r="C18" s="107" t="s">
        <v>252</v>
      </c>
      <c r="D18" s="93" t="s">
        <v>28</v>
      </c>
      <c r="E18" s="93">
        <v>1</v>
      </c>
      <c r="F18" s="93">
        <v>3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</row>
    <row r="19" ht="12.75" customHeight="1" spans="1:19">
      <c r="A19" s="93">
        <v>7</v>
      </c>
      <c r="B19" s="106" t="s">
        <v>39</v>
      </c>
      <c r="C19" s="106"/>
      <c r="D19" s="93" t="s">
        <v>28</v>
      </c>
      <c r="E19" s="93">
        <v>1</v>
      </c>
      <c r="F19" s="93">
        <v>3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</row>
    <row r="20" ht="12.75" customHeight="1" spans="1:19">
      <c r="A20" s="93">
        <v>8</v>
      </c>
      <c r="B20" s="90" t="s">
        <v>41</v>
      </c>
      <c r="C20" s="106"/>
      <c r="D20" s="93" t="s">
        <v>28</v>
      </c>
      <c r="E20" s="93">
        <v>1</v>
      </c>
      <c r="F20" s="93">
        <v>3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</row>
    <row r="21" ht="60" spans="1:19">
      <c r="A21" s="93">
        <v>9</v>
      </c>
      <c r="B21" s="106" t="s">
        <v>43</v>
      </c>
      <c r="C21" s="109" t="s">
        <v>157</v>
      </c>
      <c r="D21" s="93" t="s">
        <v>28</v>
      </c>
      <c r="E21" s="93">
        <v>1</v>
      </c>
      <c r="F21" s="93">
        <v>1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</row>
    <row r="22" ht="13.5" customHeight="1" spans="1:19">
      <c r="A22" s="93">
        <v>10</v>
      </c>
      <c r="B22" s="90" t="s">
        <v>158</v>
      </c>
      <c r="C22" s="106" t="s">
        <v>159</v>
      </c>
      <c r="D22" s="93" t="s">
        <v>28</v>
      </c>
      <c r="E22" s="102">
        <v>1</v>
      </c>
      <c r="F22" s="93">
        <v>1</v>
      </c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</row>
    <row r="23" ht="12.75" customHeight="1" spans="1:19">
      <c r="A23" s="93">
        <v>11</v>
      </c>
      <c r="B23" s="90" t="s">
        <v>160</v>
      </c>
      <c r="C23" s="106" t="s">
        <v>161</v>
      </c>
      <c r="D23" s="93" t="s">
        <v>28</v>
      </c>
      <c r="E23" s="93">
        <v>1</v>
      </c>
      <c r="F23" s="93">
        <v>1</v>
      </c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</row>
    <row r="24" ht="12.75" customHeight="1" spans="1:19">
      <c r="A24" s="93">
        <v>12</v>
      </c>
      <c r="B24" s="90" t="s">
        <v>45</v>
      </c>
      <c r="C24" s="106" t="s">
        <v>206</v>
      </c>
      <c r="D24" s="93" t="s">
        <v>28</v>
      </c>
      <c r="E24" s="93">
        <v>1</v>
      </c>
      <c r="F24" s="93">
        <v>1</v>
      </c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</row>
    <row r="25" ht="12.75" customHeight="1" spans="1:19">
      <c r="A25" s="93">
        <v>13</v>
      </c>
      <c r="B25" s="106" t="s">
        <v>47</v>
      </c>
      <c r="C25" s="107" t="s">
        <v>252</v>
      </c>
      <c r="D25" s="93" t="s">
        <v>28</v>
      </c>
      <c r="E25" s="93">
        <v>1</v>
      </c>
      <c r="F25" s="93">
        <v>1</v>
      </c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</row>
    <row r="26" ht="12.75" customHeight="1" spans="1:19">
      <c r="A26" s="93">
        <v>14</v>
      </c>
      <c r="B26" s="90" t="s">
        <v>164</v>
      </c>
      <c r="C26" s="107" t="s">
        <v>252</v>
      </c>
      <c r="D26" s="93" t="s">
        <v>28</v>
      </c>
      <c r="E26" s="93">
        <v>2</v>
      </c>
      <c r="F26" s="93">
        <v>2</v>
      </c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</row>
    <row r="27" ht="12.75" customHeight="1" spans="1:19">
      <c r="A27" s="93">
        <v>15</v>
      </c>
      <c r="B27" s="90" t="s">
        <v>166</v>
      </c>
      <c r="C27" s="110"/>
      <c r="D27" s="93" t="s">
        <v>28</v>
      </c>
      <c r="E27" s="93">
        <v>1</v>
      </c>
      <c r="F27" s="93">
        <v>3</v>
      </c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</row>
    <row r="28" ht="12.75" customHeight="1" spans="1:19">
      <c r="A28" s="93">
        <v>16</v>
      </c>
      <c r="B28" s="106"/>
      <c r="C28" s="110"/>
      <c r="D28" s="93"/>
      <c r="E28" s="93"/>
      <c r="F28" s="93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</row>
    <row r="29" ht="12.75" customHeight="1" spans="1:19">
      <c r="A29" s="111" t="s">
        <v>63</v>
      </c>
      <c r="B29" s="100"/>
      <c r="C29" s="100"/>
      <c r="D29" s="100"/>
      <c r="E29" s="100"/>
      <c r="F29" s="101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</row>
    <row r="30" ht="12.75" customHeight="1" spans="1:19">
      <c r="A30" s="90" t="s">
        <v>199</v>
      </c>
      <c r="B30" s="90" t="s">
        <v>18</v>
      </c>
      <c r="C30" s="90" t="s">
        <v>200</v>
      </c>
      <c r="D30" s="93" t="s">
        <v>20</v>
      </c>
      <c r="E30" s="93" t="s">
        <v>207</v>
      </c>
      <c r="F30" s="93" t="s">
        <v>207</v>
      </c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</row>
    <row r="31" ht="30" spans="1:19">
      <c r="A31" s="93">
        <v>1</v>
      </c>
      <c r="B31" s="106" t="s">
        <v>208</v>
      </c>
      <c r="C31" s="107" t="s">
        <v>252</v>
      </c>
      <c r="D31" s="93" t="s">
        <v>28</v>
      </c>
      <c r="E31" s="93">
        <v>1</v>
      </c>
      <c r="F31" s="93">
        <v>3</v>
      </c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</row>
    <row r="32" ht="12.75" customHeight="1" spans="1:19">
      <c r="A32" s="93">
        <v>2</v>
      </c>
      <c r="B32" s="106" t="s">
        <v>209</v>
      </c>
      <c r="C32" s="107" t="s">
        <v>252</v>
      </c>
      <c r="D32" s="93" t="s">
        <v>28</v>
      </c>
      <c r="E32" s="93">
        <v>1</v>
      </c>
      <c r="F32" s="93">
        <v>3</v>
      </c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</row>
    <row r="33" ht="12.75" customHeight="1" spans="1:19">
      <c r="A33" s="93">
        <v>3</v>
      </c>
      <c r="B33" s="106" t="s">
        <v>173</v>
      </c>
      <c r="C33" s="112" t="s">
        <v>253</v>
      </c>
      <c r="D33" s="93" t="s">
        <v>28</v>
      </c>
      <c r="E33" s="93">
        <v>1</v>
      </c>
      <c r="F33" s="93">
        <v>3</v>
      </c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</row>
    <row r="34" ht="12.75" customHeight="1" spans="1:19">
      <c r="A34" s="93">
        <v>4</v>
      </c>
      <c r="B34" s="106" t="s">
        <v>175</v>
      </c>
      <c r="C34" s="90"/>
      <c r="D34" s="93" t="s">
        <v>28</v>
      </c>
      <c r="E34" s="93">
        <v>1</v>
      </c>
      <c r="F34" s="93">
        <v>3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</row>
    <row r="35" ht="12.75" customHeight="1" spans="1:19">
      <c r="A35" s="93">
        <v>5</v>
      </c>
      <c r="B35" s="106" t="s">
        <v>210</v>
      </c>
      <c r="C35" s="90" t="s">
        <v>211</v>
      </c>
      <c r="D35" s="93" t="s">
        <v>28</v>
      </c>
      <c r="E35" s="93">
        <v>1</v>
      </c>
      <c r="F35" s="93">
        <v>3</v>
      </c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</row>
    <row r="36" ht="12.75" customHeight="1" spans="1:19">
      <c r="A36" s="93"/>
      <c r="B36" s="106" t="s">
        <v>212</v>
      </c>
      <c r="C36" s="90" t="s">
        <v>213</v>
      </c>
      <c r="D36" s="93" t="s">
        <v>28</v>
      </c>
      <c r="E36" s="93">
        <v>1</v>
      </c>
      <c r="F36" s="93">
        <v>3</v>
      </c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</row>
    <row r="37" ht="12.75" customHeight="1" spans="1:19">
      <c r="A37" s="93"/>
      <c r="B37" s="106" t="s">
        <v>214</v>
      </c>
      <c r="C37" s="90" t="s">
        <v>215</v>
      </c>
      <c r="D37" s="93" t="s">
        <v>28</v>
      </c>
      <c r="E37" s="93">
        <v>1</v>
      </c>
      <c r="F37" s="93">
        <v>3</v>
      </c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</row>
    <row r="38" ht="12.75" customHeight="1" spans="1:19">
      <c r="A38" s="93"/>
      <c r="B38" s="90"/>
      <c r="C38" s="110"/>
      <c r="D38" s="93"/>
      <c r="E38" s="93"/>
      <c r="F38" s="93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</row>
    <row r="39" ht="12.75" customHeight="1" spans="1:19">
      <c r="A39" s="93"/>
      <c r="B39" s="90"/>
      <c r="C39" s="110"/>
      <c r="D39" s="93"/>
      <c r="E39" s="93"/>
      <c r="F39" s="93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</row>
    <row r="40" ht="12.75" customHeight="1" spans="1:19">
      <c r="A40" s="111" t="s">
        <v>216</v>
      </c>
      <c r="B40" s="100"/>
      <c r="C40" s="100"/>
      <c r="D40" s="100"/>
      <c r="E40" s="100"/>
      <c r="F40" s="101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</row>
    <row r="41" ht="12.75" customHeight="1" spans="1:19">
      <c r="A41" s="90" t="s">
        <v>199</v>
      </c>
      <c r="B41" s="90" t="s">
        <v>18</v>
      </c>
      <c r="C41" s="90" t="s">
        <v>200</v>
      </c>
      <c r="D41" s="93" t="s">
        <v>20</v>
      </c>
      <c r="E41" s="93" t="s">
        <v>207</v>
      </c>
      <c r="F41" s="93" t="s">
        <v>207</v>
      </c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</row>
    <row r="42" ht="45" spans="1:19">
      <c r="A42" s="90" t="s">
        <v>217</v>
      </c>
      <c r="B42" s="90"/>
      <c r="C42" s="113" t="s">
        <v>254</v>
      </c>
      <c r="D42" s="93"/>
      <c r="E42" s="93"/>
      <c r="F42" s="93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</row>
    <row r="43" ht="12.75" customHeight="1" spans="1:19">
      <c r="A43" s="90"/>
      <c r="B43" s="90"/>
      <c r="C43" s="90"/>
      <c r="D43" s="93"/>
      <c r="E43" s="93"/>
      <c r="F43" s="93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</row>
    <row r="44" ht="12.75" customHeight="1" spans="1:19">
      <c r="A44" s="114" t="s">
        <v>218</v>
      </c>
      <c r="B44" s="100"/>
      <c r="C44" s="100"/>
      <c r="D44" s="100"/>
      <c r="E44" s="101"/>
      <c r="F44" s="115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</row>
    <row r="45" ht="12.75" customHeight="1" spans="1:19">
      <c r="A45" s="116" t="s">
        <v>83</v>
      </c>
      <c r="B45" s="100"/>
      <c r="C45" s="100"/>
      <c r="D45" s="100"/>
      <c r="E45" s="101"/>
      <c r="F45" s="117" t="s">
        <v>207</v>
      </c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</row>
    <row r="46" ht="12.75" customHeight="1" spans="1:19">
      <c r="A46" s="90" t="s">
        <v>199</v>
      </c>
      <c r="B46" s="90" t="s">
        <v>18</v>
      </c>
      <c r="C46" s="90" t="s">
        <v>200</v>
      </c>
      <c r="D46" s="93" t="s">
        <v>20</v>
      </c>
      <c r="E46" s="93" t="s">
        <v>207</v>
      </c>
      <c r="F46" s="93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</row>
    <row r="47" ht="12.75" customHeight="1" spans="1:19">
      <c r="A47" s="90">
        <v>1</v>
      </c>
      <c r="B47" s="90" t="s">
        <v>219</v>
      </c>
      <c r="C47" s="93" t="s">
        <v>255</v>
      </c>
      <c r="D47" s="93" t="s">
        <v>28</v>
      </c>
      <c r="E47" s="93">
        <v>1</v>
      </c>
      <c r="F47" s="93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</row>
    <row r="48" ht="12.75" customHeight="1" spans="1:19">
      <c r="A48" s="90">
        <v>2</v>
      </c>
      <c r="B48" s="90" t="s">
        <v>59</v>
      </c>
      <c r="C48" s="110"/>
      <c r="D48" s="93" t="s">
        <v>28</v>
      </c>
      <c r="E48" s="93">
        <v>5</v>
      </c>
      <c r="F48" s="93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</row>
    <row r="49" ht="12.75" customHeight="1" spans="1:19">
      <c r="A49" s="90">
        <v>3</v>
      </c>
      <c r="B49" s="90" t="s">
        <v>220</v>
      </c>
      <c r="C49" s="110"/>
      <c r="D49" s="93" t="s">
        <v>28</v>
      </c>
      <c r="E49" s="93">
        <v>1</v>
      </c>
      <c r="F49" s="93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</row>
    <row r="50" ht="12.75" customHeight="1" spans="1:19">
      <c r="A50" s="90">
        <v>4</v>
      </c>
      <c r="B50" s="90" t="s">
        <v>221</v>
      </c>
      <c r="C50" s="110"/>
      <c r="D50" s="93" t="s">
        <v>28</v>
      </c>
      <c r="E50" s="93">
        <v>1</v>
      </c>
      <c r="F50" s="93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</row>
    <row r="51" ht="12.75" customHeight="1" spans="1:19">
      <c r="A51" s="90">
        <v>5</v>
      </c>
      <c r="B51" s="90" t="s">
        <v>222</v>
      </c>
      <c r="C51" s="110"/>
      <c r="D51" s="93" t="s">
        <v>28</v>
      </c>
      <c r="E51" s="93">
        <v>1</v>
      </c>
      <c r="F51" s="93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</row>
    <row r="52" ht="12.75" customHeight="1" spans="1:19">
      <c r="A52" s="90"/>
      <c r="B52" s="90"/>
      <c r="C52" s="110"/>
      <c r="D52" s="93"/>
      <c r="E52" s="93"/>
      <c r="F52" s="93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</row>
    <row r="53" ht="12.75" customHeight="1" spans="1:19">
      <c r="A53" s="90"/>
      <c r="B53" s="106"/>
      <c r="C53" s="110"/>
      <c r="D53" s="93"/>
      <c r="E53" s="93"/>
      <c r="F53" s="93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</row>
    <row r="54" ht="12.75" customHeight="1" spans="1:19">
      <c r="A54" s="118" t="s">
        <v>223</v>
      </c>
      <c r="B54" s="100"/>
      <c r="C54" s="100"/>
      <c r="D54" s="100"/>
      <c r="E54" s="101"/>
      <c r="F54" s="119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</row>
    <row r="55" ht="12.75" customHeight="1" spans="1:19">
      <c r="A55" s="116" t="s">
        <v>224</v>
      </c>
      <c r="B55" s="100"/>
      <c r="C55" s="100"/>
      <c r="D55" s="100"/>
      <c r="E55" s="101"/>
      <c r="F55" s="117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</row>
    <row r="56" ht="12.75" customHeight="1" spans="1:19">
      <c r="A56" s="90" t="s">
        <v>199</v>
      </c>
      <c r="B56" s="90" t="s">
        <v>18</v>
      </c>
      <c r="C56" s="90" t="s">
        <v>200</v>
      </c>
      <c r="D56" s="93" t="s">
        <v>20</v>
      </c>
      <c r="E56" s="93" t="s">
        <v>207</v>
      </c>
      <c r="F56" s="93" t="s">
        <v>207</v>
      </c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</row>
    <row r="57" ht="12.75" customHeight="1" spans="1:19">
      <c r="A57" s="90">
        <v>1</v>
      </c>
      <c r="B57" s="90" t="s">
        <v>219</v>
      </c>
      <c r="C57" s="110"/>
      <c r="D57" s="93" t="s">
        <v>28</v>
      </c>
      <c r="E57" s="93">
        <v>1</v>
      </c>
      <c r="F57" s="93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</row>
    <row r="58" ht="12.75" customHeight="1" spans="1:19">
      <c r="A58" s="90">
        <v>2</v>
      </c>
      <c r="B58" s="90" t="s">
        <v>59</v>
      </c>
      <c r="C58" s="110"/>
      <c r="D58" s="93" t="s">
        <v>28</v>
      </c>
      <c r="E58" s="93">
        <v>5</v>
      </c>
      <c r="F58" s="93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</row>
    <row r="59" ht="12.75" customHeight="1" spans="1:19">
      <c r="A59" s="90">
        <v>3</v>
      </c>
      <c r="B59" s="90" t="s">
        <v>91</v>
      </c>
      <c r="C59" s="110"/>
      <c r="D59" s="93" t="s">
        <v>28</v>
      </c>
      <c r="E59" s="93">
        <v>1</v>
      </c>
      <c r="F59" s="93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</row>
    <row r="60" ht="12.75" customHeight="1" spans="1:19">
      <c r="A60" s="90">
        <v>4</v>
      </c>
      <c r="B60" s="90" t="s">
        <v>88</v>
      </c>
      <c r="C60" s="110"/>
      <c r="D60" s="93" t="s">
        <v>28</v>
      </c>
      <c r="E60" s="93">
        <v>20</v>
      </c>
      <c r="F60" s="93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</row>
    <row r="61" ht="12.75" customHeight="1" spans="1:19">
      <c r="A61" s="90">
        <v>5</v>
      </c>
      <c r="B61" s="90" t="s">
        <v>225</v>
      </c>
      <c r="C61" s="110" t="s">
        <v>256</v>
      </c>
      <c r="D61" s="93" t="s">
        <v>28</v>
      </c>
      <c r="E61" s="93">
        <v>12</v>
      </c>
      <c r="F61" s="93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</row>
    <row r="62" ht="12.75" customHeight="1" spans="1:19">
      <c r="A62" s="90">
        <v>6</v>
      </c>
      <c r="B62" s="90" t="s">
        <v>94</v>
      </c>
      <c r="C62" s="110"/>
      <c r="D62" s="93" t="s">
        <v>28</v>
      </c>
      <c r="E62" s="93">
        <v>1</v>
      </c>
      <c r="F62" s="93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</row>
    <row r="63" ht="12.75" customHeight="1" spans="1:19">
      <c r="A63" s="90">
        <v>7</v>
      </c>
      <c r="B63" s="90" t="s">
        <v>95</v>
      </c>
      <c r="C63" s="110"/>
      <c r="D63" s="93" t="s">
        <v>28</v>
      </c>
      <c r="E63" s="93">
        <v>1</v>
      </c>
      <c r="F63" s="93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</row>
    <row r="64" ht="15.75" customHeight="1" spans="1:19">
      <c r="A64" s="90">
        <v>8</v>
      </c>
      <c r="B64" s="90" t="s">
        <v>226</v>
      </c>
      <c r="C64" s="120" t="s">
        <v>257</v>
      </c>
      <c r="D64" s="93" t="s">
        <v>28</v>
      </c>
      <c r="E64" s="93">
        <v>1</v>
      </c>
      <c r="F64" s="93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</row>
    <row r="65" ht="12.75" customHeight="1" spans="1:19">
      <c r="A65" s="90">
        <v>9</v>
      </c>
      <c r="B65" s="90" t="s">
        <v>228</v>
      </c>
      <c r="C65" s="120" t="s">
        <v>257</v>
      </c>
      <c r="D65" s="93" t="s">
        <v>28</v>
      </c>
      <c r="E65" s="93">
        <v>1</v>
      </c>
      <c r="F65" s="93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</row>
    <row r="66" ht="12.75" customHeight="1" spans="1:19">
      <c r="A66" s="90">
        <v>10</v>
      </c>
      <c r="B66" s="90" t="s">
        <v>229</v>
      </c>
      <c r="C66" s="110"/>
      <c r="D66" s="93" t="s">
        <v>28</v>
      </c>
      <c r="E66" s="93">
        <v>1</v>
      </c>
      <c r="F66" s="93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</row>
    <row r="67" ht="12.75" customHeight="1" spans="1:19">
      <c r="A67" s="90">
        <v>11</v>
      </c>
      <c r="B67" s="90" t="s">
        <v>230</v>
      </c>
      <c r="C67" s="120" t="s">
        <v>257</v>
      </c>
      <c r="D67" s="93" t="s">
        <v>28</v>
      </c>
      <c r="E67" s="93">
        <v>1</v>
      </c>
      <c r="F67" s="93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</row>
    <row r="68" ht="12.75" customHeight="1" spans="1:19">
      <c r="A68" s="90">
        <v>12</v>
      </c>
      <c r="B68" s="90" t="s">
        <v>231</v>
      </c>
      <c r="C68" s="120" t="s">
        <v>257</v>
      </c>
      <c r="D68" s="93"/>
      <c r="E68" s="93"/>
      <c r="F68" s="93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</row>
    <row r="69" ht="12.75" customHeight="1" spans="1:19">
      <c r="A69" s="90">
        <v>13</v>
      </c>
      <c r="B69" s="90"/>
      <c r="C69" s="90"/>
      <c r="D69" s="93"/>
      <c r="E69" s="93"/>
      <c r="F69" s="93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</row>
    <row r="70" ht="12.75" customHeight="1" spans="1:19">
      <c r="A70" s="116" t="s">
        <v>232</v>
      </c>
      <c r="B70" s="100"/>
      <c r="C70" s="100"/>
      <c r="D70" s="100"/>
      <c r="E70" s="101"/>
      <c r="F70" s="117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</row>
    <row r="71" ht="12.75" customHeight="1" spans="1:19">
      <c r="A71" s="90" t="s">
        <v>199</v>
      </c>
      <c r="B71" s="90" t="s">
        <v>18</v>
      </c>
      <c r="C71" s="90" t="s">
        <v>200</v>
      </c>
      <c r="D71" s="93" t="s">
        <v>20</v>
      </c>
      <c r="E71" s="93" t="s">
        <v>207</v>
      </c>
      <c r="F71" s="93" t="s">
        <v>207</v>
      </c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</row>
    <row r="72" ht="12.75" customHeight="1" spans="1:19">
      <c r="A72" s="90" t="s">
        <v>217</v>
      </c>
      <c r="B72" s="90" t="s">
        <v>225</v>
      </c>
      <c r="C72" s="110" t="s">
        <v>256</v>
      </c>
      <c r="D72" s="93" t="s">
        <v>28</v>
      </c>
      <c r="E72" s="93">
        <v>1</v>
      </c>
      <c r="F72" s="93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</row>
    <row r="73" ht="12.75" customHeight="1" spans="1:19">
      <c r="A73" s="90" t="s">
        <v>233</v>
      </c>
      <c r="B73" s="90" t="s">
        <v>88</v>
      </c>
      <c r="C73" s="90"/>
      <c r="D73" s="93" t="s">
        <v>28</v>
      </c>
      <c r="E73" s="93">
        <v>2</v>
      </c>
      <c r="F73" s="93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</row>
    <row r="74" ht="27" customHeight="1" spans="1:19">
      <c r="A74" s="90" t="s">
        <v>234</v>
      </c>
      <c r="B74" s="90" t="s">
        <v>235</v>
      </c>
      <c r="C74" s="90" t="s">
        <v>258</v>
      </c>
      <c r="D74" s="93" t="s">
        <v>28</v>
      </c>
      <c r="E74" s="93">
        <v>2</v>
      </c>
      <c r="F74" s="93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</row>
    <row r="75" ht="12.75" customHeight="1" spans="1:19">
      <c r="A75" s="90"/>
      <c r="B75" s="90"/>
      <c r="C75" s="90"/>
      <c r="D75" s="93"/>
      <c r="E75" s="93"/>
      <c r="F75" s="93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</row>
    <row r="76" ht="12.75" customHeight="1" spans="1:19">
      <c r="A76" s="116" t="s">
        <v>114</v>
      </c>
      <c r="B76" s="100"/>
      <c r="C76" s="100"/>
      <c r="D76" s="100"/>
      <c r="E76" s="101"/>
      <c r="F76" s="117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</row>
    <row r="77" ht="12.75" customHeight="1" spans="1:19">
      <c r="A77" s="90" t="s">
        <v>199</v>
      </c>
      <c r="B77" s="90" t="s">
        <v>18</v>
      </c>
      <c r="C77" s="90" t="s">
        <v>200</v>
      </c>
      <c r="D77" s="93" t="s">
        <v>20</v>
      </c>
      <c r="E77" s="93" t="s">
        <v>207</v>
      </c>
      <c r="F77" s="93" t="s">
        <v>207</v>
      </c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</row>
    <row r="78" ht="12.75" customHeight="1" spans="1:19">
      <c r="A78" s="122">
        <v>1</v>
      </c>
      <c r="B78" s="90" t="s">
        <v>225</v>
      </c>
      <c r="C78" s="90"/>
      <c r="D78" s="93" t="s">
        <v>28</v>
      </c>
      <c r="E78" s="93">
        <v>5</v>
      </c>
      <c r="F78" s="93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</row>
    <row r="79" ht="12.75" customHeight="1" spans="1:19">
      <c r="A79" s="122">
        <v>2</v>
      </c>
      <c r="B79" s="90" t="s">
        <v>88</v>
      </c>
      <c r="C79" s="110"/>
      <c r="D79" s="93" t="s">
        <v>28</v>
      </c>
      <c r="E79" s="93">
        <v>20</v>
      </c>
      <c r="F79" s="93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</row>
    <row r="80" ht="12.75" customHeight="1" spans="1:19">
      <c r="A80" s="122">
        <v>3</v>
      </c>
      <c r="B80" s="90" t="s">
        <v>121</v>
      </c>
      <c r="C80" s="110"/>
      <c r="D80" s="93" t="s">
        <v>28</v>
      </c>
      <c r="E80" s="93">
        <v>2</v>
      </c>
      <c r="F80" s="93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</row>
    <row r="81" ht="12.75" customHeight="1" spans="1:19">
      <c r="A81" s="122">
        <v>4</v>
      </c>
      <c r="B81" s="90" t="s">
        <v>236</v>
      </c>
      <c r="C81" s="110"/>
      <c r="D81" s="93" t="s">
        <v>28</v>
      </c>
      <c r="E81" s="93">
        <v>2</v>
      </c>
      <c r="F81" s="93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</row>
    <row r="82" ht="12.75" customHeight="1" spans="1:19">
      <c r="A82" s="122">
        <v>5</v>
      </c>
      <c r="B82" s="90" t="s">
        <v>237</v>
      </c>
      <c r="C82" s="110"/>
      <c r="D82" s="93" t="s">
        <v>28</v>
      </c>
      <c r="E82" s="93">
        <v>1</v>
      </c>
      <c r="F82" s="93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</row>
    <row r="83" ht="12.75" customHeight="1" spans="1:19">
      <c r="A83" s="122">
        <v>6</v>
      </c>
      <c r="B83" s="90" t="s">
        <v>238</v>
      </c>
      <c r="C83" s="110"/>
      <c r="D83" s="93" t="s">
        <v>28</v>
      </c>
      <c r="E83" s="93">
        <v>1</v>
      </c>
      <c r="F83" s="93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</row>
    <row r="84" ht="12.75" customHeight="1" spans="1:19">
      <c r="A84" s="122">
        <v>7</v>
      </c>
      <c r="B84" s="90" t="s">
        <v>239</v>
      </c>
      <c r="C84" s="110"/>
      <c r="D84" s="93" t="s">
        <v>28</v>
      </c>
      <c r="E84" s="93">
        <v>1</v>
      </c>
      <c r="F84" s="93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</row>
    <row r="85" ht="12.75" customHeight="1" spans="1:19">
      <c r="A85" s="90"/>
      <c r="B85" s="90"/>
      <c r="C85" s="90"/>
      <c r="D85" s="93"/>
      <c r="E85" s="93"/>
      <c r="F85" s="93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</row>
    <row r="86" ht="12.75" customHeight="1" spans="1:19">
      <c r="A86" s="116" t="s">
        <v>240</v>
      </c>
      <c r="B86" s="100"/>
      <c r="C86" s="100"/>
      <c r="D86" s="100"/>
      <c r="E86" s="101"/>
      <c r="F86" s="117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</row>
    <row r="87" ht="12.75" customHeight="1" spans="1:19">
      <c r="A87" s="90" t="s">
        <v>199</v>
      </c>
      <c r="B87" s="90" t="s">
        <v>18</v>
      </c>
      <c r="C87" s="90" t="s">
        <v>200</v>
      </c>
      <c r="D87" s="93" t="s">
        <v>20</v>
      </c>
      <c r="E87" s="93" t="s">
        <v>207</v>
      </c>
      <c r="F87" s="93" t="s">
        <v>207</v>
      </c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</row>
    <row r="88" ht="12.75" customHeight="1" spans="1:19">
      <c r="A88" s="90" t="s">
        <v>217</v>
      </c>
      <c r="B88" s="90" t="s">
        <v>225</v>
      </c>
      <c r="C88" s="90" t="s">
        <v>256</v>
      </c>
      <c r="D88" s="93" t="s">
        <v>28</v>
      </c>
      <c r="E88" s="93">
        <v>1</v>
      </c>
      <c r="F88" s="93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</row>
    <row r="89" ht="12.75" customHeight="1" spans="1:19">
      <c r="A89" s="90" t="s">
        <v>233</v>
      </c>
      <c r="B89" s="90" t="s">
        <v>88</v>
      </c>
      <c r="C89" s="110"/>
      <c r="D89" s="93" t="s">
        <v>28</v>
      </c>
      <c r="E89" s="93">
        <v>4</v>
      </c>
      <c r="F89" s="93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</row>
    <row r="90" ht="12.75" customHeight="1" spans="1:19">
      <c r="A90" s="90" t="s">
        <v>234</v>
      </c>
      <c r="B90" s="90" t="s">
        <v>121</v>
      </c>
      <c r="C90" s="110"/>
      <c r="D90" s="93" t="s">
        <v>28</v>
      </c>
      <c r="E90" s="93">
        <v>1</v>
      </c>
      <c r="F90" s="93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</row>
    <row r="91" ht="12.75" customHeight="1" spans="1:19">
      <c r="A91" s="90" t="s">
        <v>241</v>
      </c>
      <c r="B91" s="90" t="s">
        <v>236</v>
      </c>
      <c r="C91" s="110"/>
      <c r="D91" s="93" t="s">
        <v>28</v>
      </c>
      <c r="E91" s="93">
        <v>1</v>
      </c>
      <c r="F91" s="93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</row>
    <row r="92" ht="12.75" customHeight="1" spans="1:19">
      <c r="A92" s="90"/>
      <c r="B92" s="90"/>
      <c r="C92" s="110"/>
      <c r="D92" s="93"/>
      <c r="E92" s="93"/>
      <c r="F92" s="93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</row>
    <row r="93" ht="12.75" customHeight="1" spans="1:19">
      <c r="A93" s="116" t="s">
        <v>242</v>
      </c>
      <c r="B93" s="100"/>
      <c r="C93" s="100"/>
      <c r="D93" s="100"/>
      <c r="E93" s="101"/>
      <c r="F93" s="117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</row>
    <row r="94" ht="12.75" customHeight="1" spans="1:19">
      <c r="A94" s="90" t="s">
        <v>199</v>
      </c>
      <c r="B94" s="90" t="s">
        <v>18</v>
      </c>
      <c r="C94" s="90" t="s">
        <v>243</v>
      </c>
      <c r="D94" s="93" t="s">
        <v>20</v>
      </c>
      <c r="E94" s="93" t="s">
        <v>207</v>
      </c>
      <c r="F94" s="93" t="s">
        <v>207</v>
      </c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ht="12.75" customHeight="1" spans="1:19">
      <c r="A95" s="90" t="s">
        <v>217</v>
      </c>
      <c r="B95" s="90" t="s">
        <v>244</v>
      </c>
      <c r="C95" s="90" t="s">
        <v>259</v>
      </c>
      <c r="D95" s="93" t="s">
        <v>28</v>
      </c>
      <c r="E95" s="93">
        <v>6</v>
      </c>
      <c r="F95" s="93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</row>
    <row r="96" ht="12.75" customHeight="1" spans="1:19">
      <c r="A96" s="123"/>
      <c r="B96" s="123"/>
      <c r="C96" s="123"/>
      <c r="D96" s="124"/>
      <c r="E96" s="124"/>
      <c r="F96" s="12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</row>
    <row r="97" ht="12.75" customHeight="1" spans="1:19">
      <c r="A97" s="123"/>
      <c r="B97" s="123"/>
      <c r="C97" s="123"/>
      <c r="D97" s="124"/>
      <c r="E97" s="124"/>
      <c r="F97" s="12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</row>
    <row r="98" ht="12.75" customHeight="1" spans="1:19">
      <c r="A98" s="123"/>
      <c r="B98" s="123"/>
      <c r="C98" s="123"/>
      <c r="D98" s="124"/>
      <c r="E98" s="124"/>
      <c r="F98" s="12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</row>
    <row r="99" ht="12.75" customHeight="1" spans="1:19">
      <c r="A99" s="123"/>
      <c r="B99" s="123"/>
      <c r="C99" s="123"/>
      <c r="D99" s="124"/>
      <c r="E99" s="124"/>
      <c r="F99" s="12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</row>
    <row r="100" ht="12.75" customHeight="1" spans="1:19">
      <c r="A100" s="123"/>
      <c r="B100" s="123"/>
      <c r="C100" s="123"/>
      <c r="D100" s="124"/>
      <c r="E100" s="124"/>
      <c r="F100" s="12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</row>
    <row r="101" ht="12.75" customHeight="1" spans="1:19">
      <c r="A101" s="123"/>
      <c r="B101" s="123"/>
      <c r="C101" s="123"/>
      <c r="D101" s="124"/>
      <c r="E101" s="124"/>
      <c r="F101" s="12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</row>
    <row r="102" ht="12.75" customHeight="1" spans="1:19">
      <c r="A102" s="123"/>
      <c r="B102" s="123"/>
      <c r="C102" s="123"/>
      <c r="D102" s="124"/>
      <c r="E102" s="124"/>
      <c r="F102" s="12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</row>
    <row r="103" ht="12.75" customHeight="1" spans="1:19">
      <c r="A103" s="123"/>
      <c r="B103" s="123"/>
      <c r="C103" s="123"/>
      <c r="D103" s="124"/>
      <c r="E103" s="124"/>
      <c r="F103" s="12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</row>
    <row r="104" ht="12.75" customHeight="1" spans="1:19">
      <c r="A104" s="123"/>
      <c r="B104" s="123"/>
      <c r="C104" s="123"/>
      <c r="D104" s="124"/>
      <c r="E104" s="124"/>
      <c r="F104" s="12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</row>
    <row r="105" ht="12.75" customHeight="1" spans="1:19">
      <c r="A105" s="123"/>
      <c r="B105" s="123"/>
      <c r="C105" s="123"/>
      <c r="D105" s="124"/>
      <c r="E105" s="124"/>
      <c r="F105" s="12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</row>
    <row r="106" ht="12.75" customHeight="1" spans="1:19">
      <c r="A106" s="123"/>
      <c r="B106" s="123"/>
      <c r="C106" s="123"/>
      <c r="D106" s="124"/>
      <c r="E106" s="124"/>
      <c r="F106" s="12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</row>
    <row r="107" ht="12.75" customHeight="1" spans="1:19">
      <c r="A107" s="123"/>
      <c r="B107" s="123"/>
      <c r="C107" s="123"/>
      <c r="D107" s="124"/>
      <c r="E107" s="124"/>
      <c r="F107" s="12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</row>
    <row r="108" ht="12.75" customHeight="1" spans="1:19">
      <c r="A108" s="123"/>
      <c r="B108" s="123"/>
      <c r="C108" s="123"/>
      <c r="D108" s="124"/>
      <c r="E108" s="124"/>
      <c r="F108" s="12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</row>
    <row r="109" ht="12.75" customHeight="1" spans="1:19">
      <c r="A109" s="123"/>
      <c r="B109" s="123"/>
      <c r="C109" s="123"/>
      <c r="D109" s="124"/>
      <c r="E109" s="124"/>
      <c r="F109" s="12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</row>
    <row r="110" ht="12.75" customHeight="1" spans="1:19">
      <c r="A110" s="123"/>
      <c r="B110" s="123"/>
      <c r="C110" s="123"/>
      <c r="D110" s="124"/>
      <c r="E110" s="124"/>
      <c r="F110" s="12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</row>
    <row r="111" ht="12.75" customHeight="1" spans="1:19">
      <c r="A111" s="123"/>
      <c r="B111" s="123"/>
      <c r="C111" s="123"/>
      <c r="D111" s="124"/>
      <c r="E111" s="124"/>
      <c r="F111" s="12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</row>
    <row r="112" ht="12.75" customHeight="1" spans="1:19">
      <c r="A112" s="123"/>
      <c r="B112" s="123"/>
      <c r="C112" s="123"/>
      <c r="D112" s="124"/>
      <c r="E112" s="124"/>
      <c r="F112" s="12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</row>
    <row r="113" ht="12.75" customHeight="1" spans="1:19">
      <c r="A113" s="123"/>
      <c r="B113" s="123"/>
      <c r="C113" s="123"/>
      <c r="D113" s="124"/>
      <c r="E113" s="124"/>
      <c r="F113" s="12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</row>
    <row r="114" ht="12.75" customHeight="1" spans="1:19">
      <c r="A114" s="123"/>
      <c r="B114" s="123"/>
      <c r="C114" s="123"/>
      <c r="D114" s="124"/>
      <c r="E114" s="124"/>
      <c r="F114" s="12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</row>
    <row r="115" ht="12.75" customHeight="1" spans="1:19">
      <c r="A115" s="123"/>
      <c r="B115" s="123"/>
      <c r="C115" s="123"/>
      <c r="D115" s="124"/>
      <c r="E115" s="124"/>
      <c r="F115" s="12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ht="12.75" customHeight="1" spans="1:19">
      <c r="A116" s="123"/>
      <c r="B116" s="123"/>
      <c r="C116" s="123"/>
      <c r="D116" s="124"/>
      <c r="E116" s="124"/>
      <c r="F116" s="12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ht="12.75" customHeight="1" spans="1:19">
      <c r="A117" s="123"/>
      <c r="B117" s="123"/>
      <c r="C117" s="123"/>
      <c r="D117" s="124"/>
      <c r="E117" s="124"/>
      <c r="F117" s="12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ht="12.75" customHeight="1" spans="1:19">
      <c r="A118" s="123"/>
      <c r="B118" s="123"/>
      <c r="C118" s="123"/>
      <c r="D118" s="124"/>
      <c r="E118" s="124"/>
      <c r="F118" s="12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ht="12.75" customHeight="1" spans="1:19">
      <c r="A119" s="123"/>
      <c r="B119" s="123"/>
      <c r="C119" s="123"/>
      <c r="D119" s="124"/>
      <c r="E119" s="124"/>
      <c r="F119" s="12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ht="12.75" customHeight="1" spans="1:19">
      <c r="A120" s="123"/>
      <c r="B120" s="123"/>
      <c r="C120" s="123"/>
      <c r="D120" s="124"/>
      <c r="E120" s="124"/>
      <c r="F120" s="12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ht="12.75" customHeight="1" spans="1:19">
      <c r="A121" s="123"/>
      <c r="B121" s="123"/>
      <c r="C121" s="123"/>
      <c r="D121" s="124"/>
      <c r="E121" s="124"/>
      <c r="F121" s="12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ht="12.75" customHeight="1" spans="1:19">
      <c r="A122" s="123"/>
      <c r="B122" s="123"/>
      <c r="C122" s="123"/>
      <c r="D122" s="124"/>
      <c r="E122" s="124"/>
      <c r="F122" s="12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ht="12.75" customHeight="1" spans="1:19">
      <c r="A123" s="94"/>
      <c r="B123" s="94"/>
      <c r="C123" s="94"/>
      <c r="D123" s="125"/>
      <c r="E123" s="125"/>
      <c r="F123" s="125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ht="12.75" spans="1:19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</row>
  </sheetData>
  <mergeCells count="13">
    <mergeCell ref="A10:E10"/>
    <mergeCell ref="A11:E11"/>
    <mergeCell ref="A29:F29"/>
    <mergeCell ref="A40:F40"/>
    <mergeCell ref="A44:E44"/>
    <mergeCell ref="A45:E45"/>
    <mergeCell ref="A54:E54"/>
    <mergeCell ref="A55:E55"/>
    <mergeCell ref="A70:E70"/>
    <mergeCell ref="A76:E76"/>
    <mergeCell ref="A86:E86"/>
    <mergeCell ref="A93:E93"/>
    <mergeCell ref="I1:Q2"/>
  </mergeCells>
  <pageMargins left="0.75" right="0.75" top="1" bottom="1" header="0.5" footer="0.5"/>
  <pageSetup paperSize="9" orientation="portrait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U196"/>
  <sheetViews>
    <sheetView workbookViewId="0">
      <selection activeCell="A1" sqref="A1"/>
    </sheetView>
  </sheetViews>
  <sheetFormatPr defaultColWidth="14.4285714285714" defaultRowHeight="15" customHeight="1"/>
  <cols>
    <col min="1" max="1" width="2.42857142857143" customWidth="1"/>
    <col min="2" max="2" width="4.42857142857143" customWidth="1"/>
    <col min="3" max="3" width="68.2857142857143" customWidth="1"/>
    <col min="4" max="4" width="49.5714285714286" customWidth="1"/>
    <col min="5" max="5" width="9.57142857142857" customWidth="1"/>
    <col min="6" max="6" width="6.57142857142857" customWidth="1"/>
    <col min="7" max="7" width="6.85714285714286" customWidth="1"/>
    <col min="8" max="8" width="12.2857142857143" customWidth="1"/>
    <col min="9" max="9" width="16.4285714285714" customWidth="1"/>
    <col min="10" max="10" width="10.8571428571429" customWidth="1"/>
    <col min="11" max="11" width="20.2857142857143" customWidth="1"/>
    <col min="12" max="12" width="1.71428571428571" customWidth="1"/>
    <col min="13" max="21" width="9.14285714285714" customWidth="1"/>
  </cols>
  <sheetData>
    <row r="1" ht="12.75" customHeight="1" spans="1:21">
      <c r="A1" s="1"/>
      <c r="B1" s="1"/>
      <c r="C1" s="1"/>
      <c r="D1" s="1"/>
      <c r="E1" s="1"/>
      <c r="F1" s="2"/>
      <c r="G1" s="3"/>
      <c r="H1" s="2"/>
      <c r="I1" s="1"/>
      <c r="J1" s="1"/>
      <c r="K1" s="1"/>
      <c r="L1" s="1"/>
      <c r="M1" s="40"/>
      <c r="N1" s="40"/>
      <c r="O1" s="40"/>
      <c r="P1" s="40"/>
      <c r="Q1" s="40"/>
      <c r="R1" s="40"/>
      <c r="S1" s="40"/>
      <c r="T1" s="40"/>
      <c r="U1" s="40"/>
    </row>
    <row r="2" ht="12.75" customHeight="1" spans="1:21">
      <c r="A2" s="1"/>
      <c r="B2" s="4" t="s">
        <v>0</v>
      </c>
      <c r="C2" s="5"/>
      <c r="D2" s="4" t="s">
        <v>260</v>
      </c>
      <c r="E2" s="6"/>
      <c r="F2" s="6"/>
      <c r="G2" s="6"/>
      <c r="H2" s="6"/>
      <c r="I2" s="6"/>
      <c r="J2" s="6"/>
      <c r="K2" s="5"/>
      <c r="L2" s="1"/>
      <c r="M2" s="40"/>
      <c r="N2" s="40"/>
      <c r="O2" s="40"/>
      <c r="P2" s="40"/>
      <c r="Q2" s="40"/>
      <c r="R2" s="40"/>
      <c r="S2" s="40"/>
      <c r="T2" s="40"/>
      <c r="U2" s="40"/>
    </row>
    <row r="3" ht="12.75" customHeight="1" spans="1:21">
      <c r="A3" s="1"/>
      <c r="B3" s="7" t="s">
        <v>1</v>
      </c>
      <c r="C3" s="5"/>
      <c r="D3" s="7" t="s">
        <v>261</v>
      </c>
      <c r="E3" s="6"/>
      <c r="F3" s="6"/>
      <c r="G3" s="6"/>
      <c r="H3" s="6"/>
      <c r="I3" s="6"/>
      <c r="J3" s="6"/>
      <c r="K3" s="5"/>
      <c r="L3" s="1"/>
      <c r="M3" s="40"/>
      <c r="N3" s="40"/>
      <c r="O3" s="40"/>
      <c r="P3" s="40"/>
      <c r="Q3" s="40"/>
      <c r="R3" s="40"/>
      <c r="S3" s="40"/>
      <c r="T3" s="40"/>
      <c r="U3" s="40"/>
    </row>
    <row r="4" ht="12.75" customHeight="1" spans="1:21">
      <c r="A4" s="1"/>
      <c r="B4" s="7" t="s">
        <v>2</v>
      </c>
      <c r="C4" s="5"/>
      <c r="D4" s="7" t="s">
        <v>262</v>
      </c>
      <c r="E4" s="6"/>
      <c r="F4" s="6"/>
      <c r="G4" s="6"/>
      <c r="H4" s="6"/>
      <c r="I4" s="6"/>
      <c r="J4" s="6"/>
      <c r="K4" s="5"/>
      <c r="L4" s="1"/>
      <c r="M4" s="40"/>
      <c r="N4" s="40"/>
      <c r="O4" s="40"/>
      <c r="P4" s="40"/>
      <c r="Q4" s="40"/>
      <c r="R4" s="40"/>
      <c r="S4" s="40"/>
      <c r="T4" s="40"/>
      <c r="U4" s="40"/>
    </row>
    <row r="5" ht="12.75" customHeight="1" spans="1:21">
      <c r="A5" s="1"/>
      <c r="B5" s="7" t="s">
        <v>3</v>
      </c>
      <c r="C5" s="5"/>
      <c r="D5" s="8"/>
      <c r="E5" s="6"/>
      <c r="F5" s="6"/>
      <c r="G5" s="6"/>
      <c r="H5" s="6"/>
      <c r="I5" s="6"/>
      <c r="J5" s="6"/>
      <c r="K5" s="5"/>
      <c r="L5" s="1"/>
      <c r="M5" s="40"/>
      <c r="N5" s="40"/>
      <c r="O5" s="40"/>
      <c r="P5" s="40"/>
      <c r="Q5" s="40"/>
      <c r="R5" s="40"/>
      <c r="S5" s="40"/>
      <c r="T5" s="40"/>
      <c r="U5" s="40"/>
    </row>
    <row r="6" ht="12.75" customHeight="1" spans="1:21">
      <c r="A6" s="1"/>
      <c r="B6" s="9" t="s">
        <v>5</v>
      </c>
      <c r="C6" s="5"/>
      <c r="D6" s="7" t="s">
        <v>263</v>
      </c>
      <c r="E6" s="6"/>
      <c r="F6" s="6"/>
      <c r="G6" s="6"/>
      <c r="H6" s="6"/>
      <c r="I6" s="6"/>
      <c r="J6" s="6"/>
      <c r="K6" s="5"/>
      <c r="L6" s="1"/>
      <c r="M6" s="40"/>
      <c r="N6" s="40"/>
      <c r="O6" s="40"/>
      <c r="P6" s="40"/>
      <c r="Q6" s="40"/>
      <c r="R6" s="40"/>
      <c r="S6" s="40"/>
      <c r="T6" s="40"/>
      <c r="U6" s="40"/>
    </row>
    <row r="7" ht="12.75" customHeight="1" spans="1:21">
      <c r="A7" s="1"/>
      <c r="B7" s="9" t="s">
        <v>6</v>
      </c>
      <c r="C7" s="5"/>
      <c r="D7" s="7" t="s">
        <v>264</v>
      </c>
      <c r="E7" s="6"/>
      <c r="F7" s="6"/>
      <c r="G7" s="6"/>
      <c r="H7" s="6"/>
      <c r="I7" s="6"/>
      <c r="J7" s="6"/>
      <c r="K7" s="5"/>
      <c r="L7" s="1"/>
      <c r="M7" s="40"/>
      <c r="N7" s="40"/>
      <c r="O7" s="40"/>
      <c r="P7" s="40"/>
      <c r="Q7" s="40"/>
      <c r="R7" s="40"/>
      <c r="S7" s="40"/>
      <c r="T7" s="40"/>
      <c r="U7" s="40"/>
    </row>
    <row r="8" ht="12.75" customHeight="1" spans="1:21">
      <c r="A8" s="1"/>
      <c r="B8" s="9" t="s">
        <v>7</v>
      </c>
      <c r="C8" s="5"/>
      <c r="D8" s="7" t="s">
        <v>265</v>
      </c>
      <c r="E8" s="6"/>
      <c r="F8" s="6"/>
      <c r="G8" s="6"/>
      <c r="H8" s="6"/>
      <c r="I8" s="6"/>
      <c r="J8" s="6"/>
      <c r="K8" s="5"/>
      <c r="L8" s="1"/>
      <c r="M8" s="40"/>
      <c r="N8" s="40"/>
      <c r="O8" s="40"/>
      <c r="P8" s="40"/>
      <c r="Q8" s="40"/>
      <c r="R8" s="40"/>
      <c r="S8" s="40"/>
      <c r="T8" s="40"/>
      <c r="U8" s="40"/>
    </row>
    <row r="9" ht="12.75" customHeight="1" spans="1:21">
      <c r="A9" s="1"/>
      <c r="B9" s="9" t="s">
        <v>8</v>
      </c>
      <c r="C9" s="5"/>
      <c r="D9" s="7" t="s">
        <v>266</v>
      </c>
      <c r="E9" s="6"/>
      <c r="F9" s="6"/>
      <c r="G9" s="6"/>
      <c r="H9" s="6"/>
      <c r="I9" s="6"/>
      <c r="J9" s="6"/>
      <c r="K9" s="5"/>
      <c r="L9" s="1"/>
      <c r="M9" s="40"/>
      <c r="N9" s="40"/>
      <c r="O9" s="40"/>
      <c r="P9" s="40"/>
      <c r="Q9" s="40"/>
      <c r="R9" s="40"/>
      <c r="S9" s="40"/>
      <c r="T9" s="40"/>
      <c r="U9" s="40"/>
    </row>
    <row r="10" ht="12.75" customHeight="1" spans="1:21">
      <c r="A10" s="1"/>
      <c r="B10" s="9" t="s">
        <v>9</v>
      </c>
      <c r="C10" s="5"/>
      <c r="D10" s="7">
        <v>10</v>
      </c>
      <c r="E10" s="6"/>
      <c r="F10" s="6"/>
      <c r="G10" s="6"/>
      <c r="H10" s="6"/>
      <c r="I10" s="6"/>
      <c r="J10" s="6"/>
      <c r="K10" s="5"/>
      <c r="L10" s="1"/>
      <c r="M10" s="40"/>
      <c r="N10" s="40"/>
      <c r="O10" s="40"/>
      <c r="P10" s="40"/>
      <c r="Q10" s="40"/>
      <c r="R10" s="40"/>
      <c r="S10" s="40"/>
      <c r="T10" s="40"/>
      <c r="U10" s="40"/>
    </row>
    <row r="11" ht="12.75" customHeight="1" spans="1:21">
      <c r="A11" s="1"/>
      <c r="B11" s="7" t="s">
        <v>10</v>
      </c>
      <c r="C11" s="5"/>
      <c r="D11" s="7" t="s">
        <v>267</v>
      </c>
      <c r="E11" s="6"/>
      <c r="F11" s="6"/>
      <c r="G11" s="6"/>
      <c r="H11" s="6"/>
      <c r="I11" s="6"/>
      <c r="J11" s="6"/>
      <c r="K11" s="5"/>
      <c r="L11" s="1"/>
      <c r="M11" s="40"/>
      <c r="N11" s="40"/>
      <c r="O11" s="40"/>
      <c r="P11" s="40"/>
      <c r="Q11" s="40"/>
      <c r="R11" s="40"/>
      <c r="S11" s="40"/>
      <c r="T11" s="40"/>
      <c r="U11" s="40"/>
    </row>
    <row r="12" ht="12.75" customHeight="1" spans="1:21">
      <c r="A12" s="1"/>
      <c r="B12" s="7" t="s">
        <v>12</v>
      </c>
      <c r="C12" s="5"/>
      <c r="D12" s="7">
        <v>10</v>
      </c>
      <c r="E12" s="6"/>
      <c r="F12" s="6"/>
      <c r="G12" s="6"/>
      <c r="H12" s="6"/>
      <c r="I12" s="6"/>
      <c r="J12" s="6"/>
      <c r="K12" s="5"/>
      <c r="L12" s="1"/>
      <c r="M12" s="40"/>
      <c r="N12" s="40"/>
      <c r="O12" s="40"/>
      <c r="P12" s="40"/>
      <c r="Q12" s="40"/>
      <c r="R12" s="40"/>
      <c r="S12" s="40"/>
      <c r="T12" s="40"/>
      <c r="U12" s="40"/>
    </row>
    <row r="13" ht="12.75" customHeight="1" spans="1:21">
      <c r="A13" s="1"/>
      <c r="B13" s="7" t="s">
        <v>13</v>
      </c>
      <c r="C13" s="5"/>
      <c r="D13" s="7" t="s">
        <v>268</v>
      </c>
      <c r="E13" s="6"/>
      <c r="F13" s="6"/>
      <c r="G13" s="6"/>
      <c r="H13" s="6"/>
      <c r="I13" s="6"/>
      <c r="J13" s="6"/>
      <c r="K13" s="5"/>
      <c r="L13" s="1"/>
      <c r="M13" s="40"/>
      <c r="N13" s="40"/>
      <c r="O13" s="40"/>
      <c r="P13" s="40"/>
      <c r="Q13" s="40"/>
      <c r="R13" s="40"/>
      <c r="S13" s="40"/>
      <c r="T13" s="40"/>
      <c r="U13" s="40"/>
    </row>
    <row r="14" ht="12.75" customHeight="1" spans="1:21">
      <c r="A14" s="1"/>
      <c r="B14" s="10"/>
      <c r="C14" s="11"/>
      <c r="D14" s="11"/>
      <c r="E14" s="10"/>
      <c r="F14" s="12"/>
      <c r="G14" s="13"/>
      <c r="H14" s="12"/>
      <c r="I14" s="1"/>
      <c r="J14" s="1"/>
      <c r="K14" s="1"/>
      <c r="L14" s="1"/>
      <c r="M14" s="40"/>
      <c r="N14" s="40"/>
      <c r="O14" s="40"/>
      <c r="P14" s="40"/>
      <c r="Q14" s="40"/>
      <c r="R14" s="40"/>
      <c r="S14" s="40"/>
      <c r="T14" s="40"/>
      <c r="U14" s="40"/>
    </row>
    <row r="15" ht="12.75" customHeight="1" spans="1:21">
      <c r="A15" s="1"/>
      <c r="B15" s="14"/>
      <c r="C15" s="15"/>
      <c r="D15" s="15"/>
      <c r="E15" s="16"/>
      <c r="F15" s="17"/>
      <c r="G15" s="18"/>
      <c r="H15" s="17"/>
      <c r="I15" s="41"/>
      <c r="J15" s="41"/>
      <c r="K15" s="42"/>
      <c r="L15" s="1"/>
      <c r="M15" s="40"/>
      <c r="N15" s="40"/>
      <c r="O15" s="40"/>
      <c r="P15" s="40"/>
      <c r="Q15" s="40"/>
      <c r="R15" s="40"/>
      <c r="S15" s="40"/>
      <c r="T15" s="40"/>
      <c r="U15" s="40"/>
    </row>
    <row r="16" ht="12.75" customHeight="1" spans="1:21">
      <c r="A16" s="1"/>
      <c r="B16" s="19" t="s">
        <v>14</v>
      </c>
      <c r="C16" s="6"/>
      <c r="D16" s="6"/>
      <c r="E16" s="6"/>
      <c r="F16" s="6"/>
      <c r="G16" s="6"/>
      <c r="H16" s="6"/>
      <c r="I16" s="6"/>
      <c r="J16" s="6"/>
      <c r="K16" s="5"/>
      <c r="L16" s="1"/>
      <c r="M16" s="40"/>
      <c r="N16" s="40"/>
      <c r="O16" s="40"/>
      <c r="P16" s="40"/>
      <c r="Q16" s="40"/>
      <c r="R16" s="40"/>
      <c r="S16" s="40"/>
      <c r="T16" s="40"/>
      <c r="U16" s="40"/>
    </row>
    <row r="17" ht="13.5" customHeight="1" spans="1:21">
      <c r="A17" s="1"/>
      <c r="B17" s="20" t="s">
        <v>15</v>
      </c>
      <c r="C17" s="6"/>
      <c r="D17" s="6"/>
      <c r="E17" s="6"/>
      <c r="F17" s="5"/>
      <c r="G17" s="20" t="s">
        <v>269</v>
      </c>
      <c r="H17" s="6"/>
      <c r="I17" s="6"/>
      <c r="J17" s="6"/>
      <c r="K17" s="5"/>
      <c r="L17" s="1"/>
      <c r="M17" s="40"/>
      <c r="N17" s="40"/>
      <c r="O17" s="40"/>
      <c r="P17" s="40"/>
      <c r="Q17" s="40"/>
      <c r="R17" s="40"/>
      <c r="S17" s="40"/>
      <c r="T17" s="40"/>
      <c r="U17" s="40"/>
    </row>
    <row r="18" ht="12.75" customHeight="1" spans="1:21">
      <c r="A18" s="1"/>
      <c r="B18" s="21" t="s">
        <v>17</v>
      </c>
      <c r="C18" s="21" t="s">
        <v>18</v>
      </c>
      <c r="D18" s="21" t="s">
        <v>19</v>
      </c>
      <c r="E18" s="21" t="s">
        <v>20</v>
      </c>
      <c r="F18" s="21" t="s">
        <v>21</v>
      </c>
      <c r="G18" s="22" t="s">
        <v>21</v>
      </c>
      <c r="H18" s="22" t="s">
        <v>22</v>
      </c>
      <c r="I18" s="22" t="s">
        <v>23</v>
      </c>
      <c r="J18" s="43" t="s">
        <v>24</v>
      </c>
      <c r="K18" s="22" t="s">
        <v>25</v>
      </c>
      <c r="L18" s="1"/>
      <c r="M18" s="40"/>
      <c r="N18" s="40"/>
      <c r="O18" s="40"/>
      <c r="P18" s="40"/>
      <c r="Q18" s="40"/>
      <c r="R18" s="40"/>
      <c r="S18" s="40"/>
      <c r="T18" s="40"/>
      <c r="U18" s="40"/>
    </row>
    <row r="19" ht="14.25" spans="1:21">
      <c r="A19" s="1"/>
      <c r="B19" s="23">
        <v>1</v>
      </c>
      <c r="C19" s="24" t="s">
        <v>270</v>
      </c>
      <c r="D19" s="25" t="s">
        <v>271</v>
      </c>
      <c r="E19" s="23" t="s">
        <v>272</v>
      </c>
      <c r="F19" s="26">
        <v>1</v>
      </c>
      <c r="G19" s="22">
        <v>10</v>
      </c>
      <c r="H19" s="27"/>
      <c r="I19" s="44"/>
      <c r="J19" s="45"/>
      <c r="K19" s="45"/>
      <c r="L19" s="1"/>
      <c r="M19" s="40"/>
      <c r="N19" s="40"/>
      <c r="O19" s="40"/>
      <c r="P19" s="40"/>
      <c r="Q19" s="40"/>
      <c r="R19" s="40"/>
      <c r="S19" s="40"/>
      <c r="T19" s="40"/>
      <c r="U19" s="40"/>
    </row>
    <row r="20" ht="52.5" spans="1:21">
      <c r="A20" s="1"/>
      <c r="B20" s="23">
        <v>2</v>
      </c>
      <c r="C20" s="28" t="s">
        <v>26</v>
      </c>
      <c r="D20" s="28" t="s">
        <v>273</v>
      </c>
      <c r="E20" s="23" t="s">
        <v>28</v>
      </c>
      <c r="F20" s="26">
        <v>1</v>
      </c>
      <c r="G20" s="22">
        <v>10</v>
      </c>
      <c r="H20" s="27"/>
      <c r="I20" s="44"/>
      <c r="J20" s="45"/>
      <c r="K20" s="45"/>
      <c r="L20" s="1"/>
      <c r="M20" s="40"/>
      <c r="N20" s="40"/>
      <c r="O20" s="40"/>
      <c r="P20" s="40"/>
      <c r="Q20" s="40"/>
      <c r="R20" s="40"/>
      <c r="S20" s="40"/>
      <c r="T20" s="40"/>
      <c r="U20" s="40"/>
    </row>
    <row r="21" ht="14.25" spans="1:21">
      <c r="A21" s="1"/>
      <c r="B21" s="23">
        <v>3</v>
      </c>
      <c r="C21" s="28" t="s">
        <v>274</v>
      </c>
      <c r="D21" s="28" t="s">
        <v>275</v>
      </c>
      <c r="E21" s="23" t="s">
        <v>28</v>
      </c>
      <c r="F21" s="26">
        <v>1</v>
      </c>
      <c r="G21" s="22">
        <v>10</v>
      </c>
      <c r="H21" s="27"/>
      <c r="I21" s="44"/>
      <c r="J21" s="45"/>
      <c r="K21" s="45"/>
      <c r="L21" s="1"/>
      <c r="M21" s="40"/>
      <c r="N21" s="40"/>
      <c r="O21" s="40"/>
      <c r="P21" s="40"/>
      <c r="Q21" s="40"/>
      <c r="R21" s="40"/>
      <c r="S21" s="40"/>
      <c r="T21" s="40"/>
      <c r="U21" s="40"/>
    </row>
    <row r="22" ht="39.75" spans="1:21">
      <c r="A22" s="1"/>
      <c r="B22" s="23">
        <v>4</v>
      </c>
      <c r="C22" s="28" t="s">
        <v>29</v>
      </c>
      <c r="D22" s="28" t="s">
        <v>276</v>
      </c>
      <c r="E22" s="23" t="s">
        <v>28</v>
      </c>
      <c r="F22" s="26">
        <v>2</v>
      </c>
      <c r="G22" s="22">
        <v>20</v>
      </c>
      <c r="H22" s="27"/>
      <c r="I22" s="44"/>
      <c r="J22" s="45"/>
      <c r="K22" s="45"/>
      <c r="L22" s="1"/>
      <c r="M22" s="40"/>
      <c r="N22" s="40"/>
      <c r="O22" s="40"/>
      <c r="P22" s="40"/>
      <c r="Q22" s="40"/>
      <c r="R22" s="40"/>
      <c r="S22" s="40"/>
      <c r="T22" s="40"/>
      <c r="U22" s="40"/>
    </row>
    <row r="23" ht="14.25" spans="1:21">
      <c r="A23" s="1"/>
      <c r="B23" s="23">
        <v>5</v>
      </c>
      <c r="C23" s="28" t="s">
        <v>31</v>
      </c>
      <c r="D23" s="28" t="s">
        <v>30</v>
      </c>
      <c r="E23" s="23" t="s">
        <v>28</v>
      </c>
      <c r="F23" s="26">
        <v>1</v>
      </c>
      <c r="G23" s="22">
        <v>10</v>
      </c>
      <c r="H23" s="27"/>
      <c r="I23" s="44"/>
      <c r="J23" s="45"/>
      <c r="K23" s="45"/>
      <c r="L23" s="1"/>
      <c r="M23" s="40"/>
      <c r="N23" s="40"/>
      <c r="O23" s="40"/>
      <c r="P23" s="40"/>
      <c r="Q23" s="40"/>
      <c r="R23" s="40"/>
      <c r="S23" s="40"/>
      <c r="T23" s="40"/>
      <c r="U23" s="40"/>
    </row>
    <row r="24" ht="14.25" spans="1:21">
      <c r="A24" s="1"/>
      <c r="B24" s="23">
        <v>6</v>
      </c>
      <c r="C24" s="28" t="s">
        <v>116</v>
      </c>
      <c r="D24" s="28" t="s">
        <v>30</v>
      </c>
      <c r="E24" s="23" t="s">
        <v>28</v>
      </c>
      <c r="F24" s="26">
        <v>1</v>
      </c>
      <c r="G24" s="22">
        <v>10</v>
      </c>
      <c r="H24" s="27"/>
      <c r="I24" s="44"/>
      <c r="J24" s="45"/>
      <c r="K24" s="45"/>
      <c r="L24" s="1"/>
      <c r="M24" s="40"/>
      <c r="N24" s="40"/>
      <c r="O24" s="40"/>
      <c r="P24" s="40"/>
      <c r="Q24" s="40"/>
      <c r="R24" s="40"/>
      <c r="S24" s="40"/>
      <c r="T24" s="40"/>
      <c r="U24" s="40"/>
    </row>
    <row r="25" ht="14.25" spans="1:21">
      <c r="A25" s="1"/>
      <c r="B25" s="23">
        <v>7</v>
      </c>
      <c r="C25" s="28" t="s">
        <v>33</v>
      </c>
      <c r="D25" s="28" t="s">
        <v>277</v>
      </c>
      <c r="E25" s="23" t="s">
        <v>28</v>
      </c>
      <c r="F25" s="26">
        <v>2</v>
      </c>
      <c r="G25" s="22">
        <v>20</v>
      </c>
      <c r="H25" s="27"/>
      <c r="I25" s="44"/>
      <c r="J25" s="45"/>
      <c r="K25" s="45"/>
      <c r="L25" s="1"/>
      <c r="M25" s="40"/>
      <c r="N25" s="40"/>
      <c r="O25" s="40"/>
      <c r="P25" s="40"/>
      <c r="Q25" s="40"/>
      <c r="R25" s="40"/>
      <c r="S25" s="40"/>
      <c r="T25" s="40"/>
      <c r="U25" s="40"/>
    </row>
    <row r="26" ht="14.25" spans="1:21">
      <c r="A26" s="1"/>
      <c r="B26" s="23">
        <v>8</v>
      </c>
      <c r="C26" s="28" t="s">
        <v>278</v>
      </c>
      <c r="D26" s="28" t="s">
        <v>30</v>
      </c>
      <c r="E26" s="23" t="s">
        <v>28</v>
      </c>
      <c r="F26" s="26">
        <v>1</v>
      </c>
      <c r="G26" s="22">
        <v>10</v>
      </c>
      <c r="H26" s="27"/>
      <c r="I26" s="44"/>
      <c r="J26" s="45"/>
      <c r="K26" s="45"/>
      <c r="L26" s="1"/>
      <c r="M26" s="40"/>
      <c r="N26" s="40"/>
      <c r="O26" s="40"/>
      <c r="P26" s="40"/>
      <c r="Q26" s="40"/>
      <c r="R26" s="40"/>
      <c r="S26" s="40"/>
      <c r="T26" s="40"/>
      <c r="U26" s="40"/>
    </row>
    <row r="27" ht="14.25" spans="1:21">
      <c r="A27" s="1"/>
      <c r="B27" s="23">
        <v>9</v>
      </c>
      <c r="C27" s="28" t="s">
        <v>279</v>
      </c>
      <c r="D27" s="28" t="s">
        <v>280</v>
      </c>
      <c r="E27" s="23" t="s">
        <v>28</v>
      </c>
      <c r="F27" s="26">
        <v>1</v>
      </c>
      <c r="G27" s="22">
        <v>10</v>
      </c>
      <c r="H27" s="27"/>
      <c r="I27" s="44"/>
      <c r="J27" s="45"/>
      <c r="K27" s="45"/>
      <c r="L27" s="1"/>
      <c r="M27" s="40"/>
      <c r="N27" s="40"/>
      <c r="O27" s="40"/>
      <c r="P27" s="40"/>
      <c r="Q27" s="40"/>
      <c r="R27" s="40"/>
      <c r="S27" s="40"/>
      <c r="T27" s="40"/>
      <c r="U27" s="40"/>
    </row>
    <row r="28" ht="13.5" customHeight="1" spans="1:21">
      <c r="A28" s="1"/>
      <c r="B28" s="20" t="s">
        <v>55</v>
      </c>
      <c r="C28" s="6"/>
      <c r="D28" s="6"/>
      <c r="E28" s="6"/>
      <c r="F28" s="5"/>
      <c r="G28" s="20" t="s">
        <v>167</v>
      </c>
      <c r="H28" s="6"/>
      <c r="I28" s="6"/>
      <c r="J28" s="6"/>
      <c r="K28" s="5"/>
      <c r="L28" s="1"/>
      <c r="M28" s="40"/>
      <c r="N28" s="40"/>
      <c r="O28" s="40"/>
      <c r="P28" s="40"/>
      <c r="Q28" s="40"/>
      <c r="R28" s="40"/>
      <c r="S28" s="40"/>
      <c r="T28" s="40"/>
      <c r="U28" s="40"/>
    </row>
    <row r="29" ht="12.75" customHeight="1" spans="1:21">
      <c r="A29" s="1"/>
      <c r="B29" s="21" t="s">
        <v>17</v>
      </c>
      <c r="C29" s="21" t="s">
        <v>18</v>
      </c>
      <c r="D29" s="21" t="s">
        <v>19</v>
      </c>
      <c r="E29" s="21" t="s">
        <v>20</v>
      </c>
      <c r="F29" s="21" t="s">
        <v>21</v>
      </c>
      <c r="G29" s="22" t="s">
        <v>21</v>
      </c>
      <c r="H29" s="22" t="s">
        <v>22</v>
      </c>
      <c r="I29" s="22" t="s">
        <v>23</v>
      </c>
      <c r="J29" s="43" t="s">
        <v>24</v>
      </c>
      <c r="K29" s="22" t="s">
        <v>25</v>
      </c>
      <c r="L29" s="1"/>
      <c r="M29" s="40"/>
      <c r="N29" s="40"/>
      <c r="O29" s="40"/>
      <c r="P29" s="40"/>
      <c r="Q29" s="40"/>
      <c r="R29" s="40"/>
      <c r="S29" s="40"/>
      <c r="T29" s="40"/>
      <c r="U29" s="40"/>
    </row>
    <row r="30" ht="14.25" spans="1:21">
      <c r="A30" s="1"/>
      <c r="B30" s="23">
        <v>1</v>
      </c>
      <c r="C30" s="24" t="s">
        <v>281</v>
      </c>
      <c r="D30" s="25" t="s">
        <v>271</v>
      </c>
      <c r="E30" s="23" t="s">
        <v>28</v>
      </c>
      <c r="F30" s="26">
        <v>1</v>
      </c>
      <c r="G30" s="22">
        <v>10</v>
      </c>
      <c r="H30" s="27"/>
      <c r="I30" s="44"/>
      <c r="J30" s="45"/>
      <c r="K30" s="45"/>
      <c r="L30" s="1"/>
      <c r="M30" s="40"/>
      <c r="N30" s="40"/>
      <c r="O30" s="40"/>
      <c r="P30" s="40"/>
      <c r="Q30" s="40"/>
      <c r="R30" s="40"/>
      <c r="S30" s="40"/>
      <c r="T30" s="40"/>
      <c r="U30" s="40"/>
    </row>
    <row r="31" ht="13.5" customHeight="1" spans="1:21">
      <c r="A31" s="1"/>
      <c r="B31" s="20" t="s">
        <v>282</v>
      </c>
      <c r="C31" s="6"/>
      <c r="D31" s="6"/>
      <c r="E31" s="6"/>
      <c r="F31" s="5"/>
      <c r="G31" s="20" t="s">
        <v>283</v>
      </c>
      <c r="H31" s="6"/>
      <c r="I31" s="6"/>
      <c r="J31" s="6"/>
      <c r="K31" s="5"/>
      <c r="L31" s="1"/>
      <c r="M31" s="40"/>
      <c r="N31" s="40"/>
      <c r="O31" s="40"/>
      <c r="P31" s="40"/>
      <c r="Q31" s="40"/>
      <c r="R31" s="40"/>
      <c r="S31" s="40"/>
      <c r="T31" s="40"/>
      <c r="U31" s="40"/>
    </row>
    <row r="32" ht="12.75" customHeight="1" spans="1:21">
      <c r="A32" s="1"/>
      <c r="B32" s="21" t="s">
        <v>17</v>
      </c>
      <c r="C32" s="21" t="s">
        <v>18</v>
      </c>
      <c r="D32" s="21" t="s">
        <v>19</v>
      </c>
      <c r="E32" s="21" t="s">
        <v>20</v>
      </c>
      <c r="F32" s="21" t="s">
        <v>21</v>
      </c>
      <c r="G32" s="22" t="s">
        <v>21</v>
      </c>
      <c r="H32" s="22" t="s">
        <v>22</v>
      </c>
      <c r="I32" s="22" t="s">
        <v>23</v>
      </c>
      <c r="J32" s="43" t="s">
        <v>24</v>
      </c>
      <c r="K32" s="22" t="s">
        <v>25</v>
      </c>
      <c r="L32" s="1"/>
      <c r="M32" s="40"/>
      <c r="N32" s="40"/>
      <c r="O32" s="40"/>
      <c r="P32" s="40"/>
      <c r="Q32" s="40"/>
      <c r="R32" s="40"/>
      <c r="S32" s="40"/>
      <c r="T32" s="40"/>
      <c r="U32" s="40"/>
    </row>
    <row r="33" ht="14.25" spans="1:21">
      <c r="A33" s="1"/>
      <c r="B33" s="23">
        <v>1</v>
      </c>
      <c r="C33" s="24" t="s">
        <v>284</v>
      </c>
      <c r="D33" s="28" t="s">
        <v>30</v>
      </c>
      <c r="E33" s="23" t="s">
        <v>28</v>
      </c>
      <c r="F33" s="26">
        <v>1</v>
      </c>
      <c r="G33" s="22">
        <v>10</v>
      </c>
      <c r="H33" s="27"/>
      <c r="I33" s="44"/>
      <c r="J33" s="45"/>
      <c r="K33" s="45"/>
      <c r="L33" s="1"/>
      <c r="M33" s="40"/>
      <c r="N33" s="40"/>
      <c r="O33" s="40"/>
      <c r="P33" s="40"/>
      <c r="Q33" s="40"/>
      <c r="R33" s="40"/>
      <c r="S33" s="40"/>
      <c r="T33" s="40"/>
      <c r="U33" s="40"/>
    </row>
    <row r="34" ht="14.25" spans="1:21">
      <c r="A34" s="1"/>
      <c r="B34" s="23">
        <v>2</v>
      </c>
      <c r="C34" s="28" t="s">
        <v>285</v>
      </c>
      <c r="D34" s="28" t="s">
        <v>30</v>
      </c>
      <c r="E34" s="23" t="s">
        <v>28</v>
      </c>
      <c r="F34" s="26">
        <v>1</v>
      </c>
      <c r="G34" s="22">
        <v>10</v>
      </c>
      <c r="H34" s="27"/>
      <c r="I34" s="44"/>
      <c r="J34" s="45"/>
      <c r="K34" s="45"/>
      <c r="L34" s="1"/>
      <c r="M34" s="40"/>
      <c r="N34" s="40"/>
      <c r="O34" s="40"/>
      <c r="P34" s="40"/>
      <c r="Q34" s="40"/>
      <c r="R34" s="40"/>
      <c r="S34" s="40"/>
      <c r="T34" s="40"/>
      <c r="U34" s="40"/>
    </row>
    <row r="35" ht="14.25" spans="1:21">
      <c r="A35" s="1"/>
      <c r="B35" s="23">
        <v>3</v>
      </c>
      <c r="C35" s="28" t="s">
        <v>286</v>
      </c>
      <c r="D35" s="28" t="s">
        <v>30</v>
      </c>
      <c r="E35" s="23" t="s">
        <v>28</v>
      </c>
      <c r="F35" s="26">
        <v>1</v>
      </c>
      <c r="G35" s="22">
        <v>10</v>
      </c>
      <c r="H35" s="27"/>
      <c r="I35" s="44"/>
      <c r="J35" s="45"/>
      <c r="K35" s="45"/>
      <c r="L35" s="1"/>
      <c r="M35" s="40"/>
      <c r="N35" s="40"/>
      <c r="O35" s="40"/>
      <c r="P35" s="40"/>
      <c r="Q35" s="40"/>
      <c r="R35" s="40"/>
      <c r="S35" s="40"/>
      <c r="T35" s="40"/>
      <c r="U35" s="40"/>
    </row>
    <row r="36" ht="14.25" spans="1:21">
      <c r="A36" s="1"/>
      <c r="B36" s="20" t="s">
        <v>78</v>
      </c>
      <c r="C36" s="6"/>
      <c r="D36" s="6"/>
      <c r="E36" s="6"/>
      <c r="F36" s="6"/>
      <c r="G36" s="6"/>
      <c r="H36" s="6"/>
      <c r="I36" s="6"/>
      <c r="J36" s="6"/>
      <c r="K36" s="5"/>
      <c r="L36" s="1"/>
      <c r="M36" s="40"/>
      <c r="N36" s="40"/>
      <c r="O36" s="40"/>
      <c r="P36" s="40"/>
      <c r="Q36" s="40"/>
      <c r="R36" s="40"/>
      <c r="S36" s="40"/>
      <c r="T36" s="40"/>
      <c r="U36" s="40"/>
    </row>
    <row r="37" ht="12.75" customHeight="1" spans="1:21">
      <c r="A37" s="1"/>
      <c r="B37" s="21" t="s">
        <v>17</v>
      </c>
      <c r="C37" s="29" t="s">
        <v>79</v>
      </c>
      <c r="D37" s="6"/>
      <c r="E37" s="6"/>
      <c r="F37" s="5"/>
      <c r="G37" s="30" t="s">
        <v>25</v>
      </c>
      <c r="H37" s="6"/>
      <c r="I37" s="6"/>
      <c r="J37" s="6"/>
      <c r="K37" s="5"/>
      <c r="L37" s="1"/>
      <c r="M37" s="40"/>
      <c r="N37" s="40"/>
      <c r="O37" s="40"/>
      <c r="P37" s="40"/>
      <c r="Q37" s="40"/>
      <c r="R37" s="40"/>
      <c r="S37" s="40"/>
      <c r="T37" s="40"/>
      <c r="U37" s="40"/>
    </row>
    <row r="38" ht="14.25" spans="1:21">
      <c r="A38" s="1"/>
      <c r="B38" s="23">
        <v>1</v>
      </c>
      <c r="C38" s="31" t="s">
        <v>287</v>
      </c>
      <c r="D38" s="6"/>
      <c r="E38" s="6"/>
      <c r="F38" s="5"/>
      <c r="G38" s="32"/>
      <c r="H38" s="6"/>
      <c r="I38" s="6"/>
      <c r="J38" s="6"/>
      <c r="K38" s="5"/>
      <c r="L38" s="1"/>
      <c r="M38" s="40"/>
      <c r="N38" s="40"/>
      <c r="O38" s="40"/>
      <c r="P38" s="40"/>
      <c r="Q38" s="40"/>
      <c r="R38" s="40"/>
      <c r="S38" s="40"/>
      <c r="T38" s="40"/>
      <c r="U38" s="40"/>
    </row>
    <row r="39" ht="14.25" spans="1:21">
      <c r="A39" s="1"/>
      <c r="B39" s="23">
        <v>2</v>
      </c>
      <c r="C39" s="31" t="s">
        <v>81</v>
      </c>
      <c r="D39" s="6"/>
      <c r="E39" s="6"/>
      <c r="F39" s="5"/>
      <c r="G39" s="32"/>
      <c r="H39" s="6"/>
      <c r="I39" s="6"/>
      <c r="J39" s="6"/>
      <c r="K39" s="5"/>
      <c r="L39" s="1"/>
      <c r="M39" s="40"/>
      <c r="N39" s="40"/>
      <c r="O39" s="40"/>
      <c r="P39" s="40"/>
      <c r="Q39" s="40"/>
      <c r="R39" s="40"/>
      <c r="S39" s="40"/>
      <c r="T39" s="40"/>
      <c r="U39" s="40"/>
    </row>
    <row r="40" ht="14.25" spans="1:21">
      <c r="A40" s="1"/>
      <c r="B40" s="23">
        <v>3</v>
      </c>
      <c r="C40" s="31" t="s">
        <v>288</v>
      </c>
      <c r="D40" s="6"/>
      <c r="E40" s="6"/>
      <c r="F40" s="5"/>
      <c r="G40" s="32"/>
      <c r="H40" s="6"/>
      <c r="I40" s="6"/>
      <c r="J40" s="6"/>
      <c r="K40" s="5"/>
      <c r="L40" s="1"/>
      <c r="M40" s="40"/>
      <c r="N40" s="40"/>
      <c r="O40" s="40"/>
      <c r="P40" s="40"/>
      <c r="Q40" s="40"/>
      <c r="R40" s="40"/>
      <c r="S40" s="40"/>
      <c r="T40" s="40"/>
      <c r="U40" s="40"/>
    </row>
    <row r="41" ht="14.25" spans="1:21">
      <c r="A41" s="1"/>
      <c r="B41" s="14"/>
      <c r="C41" s="6"/>
      <c r="D41" s="6"/>
      <c r="E41" s="6"/>
      <c r="F41" s="6"/>
      <c r="G41" s="6"/>
      <c r="H41" s="6"/>
      <c r="I41" s="6"/>
      <c r="J41" s="6"/>
      <c r="K41" s="5"/>
      <c r="L41" s="1"/>
      <c r="M41" s="40"/>
      <c r="N41" s="40"/>
      <c r="O41" s="40"/>
      <c r="P41" s="40"/>
      <c r="Q41" s="40"/>
      <c r="R41" s="40"/>
      <c r="S41" s="40"/>
      <c r="T41" s="40"/>
      <c r="U41" s="40"/>
    </row>
    <row r="42" ht="14.25" spans="1:21">
      <c r="A42" s="1"/>
      <c r="B42" s="14"/>
      <c r="C42" s="16"/>
      <c r="D42" s="16"/>
      <c r="E42" s="16"/>
      <c r="F42" s="17"/>
      <c r="G42" s="33"/>
      <c r="H42" s="16"/>
      <c r="I42" s="16"/>
      <c r="J42" s="16"/>
      <c r="K42" s="46"/>
      <c r="L42" s="1"/>
      <c r="M42" s="40"/>
      <c r="N42" s="40"/>
      <c r="O42" s="40"/>
      <c r="P42" s="40"/>
      <c r="Q42" s="40"/>
      <c r="R42" s="40"/>
      <c r="S42" s="40"/>
      <c r="T42" s="40"/>
      <c r="U42" s="40"/>
    </row>
    <row r="43" ht="12.75" customHeight="1" spans="1:21">
      <c r="A43" s="1"/>
      <c r="B43" s="19" t="s">
        <v>82</v>
      </c>
      <c r="C43" s="6"/>
      <c r="D43" s="6"/>
      <c r="E43" s="6"/>
      <c r="F43" s="6"/>
      <c r="G43" s="6"/>
      <c r="H43" s="6"/>
      <c r="I43" s="6"/>
      <c r="J43" s="6"/>
      <c r="K43" s="5"/>
      <c r="L43" s="1"/>
      <c r="M43" s="40"/>
      <c r="N43" s="40"/>
      <c r="O43" s="40"/>
      <c r="P43" s="40"/>
      <c r="Q43" s="40"/>
      <c r="R43" s="40"/>
      <c r="S43" s="40"/>
      <c r="T43" s="40"/>
      <c r="U43" s="40"/>
    </row>
    <row r="44" ht="14.25" spans="1:21">
      <c r="A44" s="1"/>
      <c r="B44" s="20" t="s">
        <v>289</v>
      </c>
      <c r="C44" s="6"/>
      <c r="D44" s="6"/>
      <c r="E44" s="6"/>
      <c r="F44" s="6"/>
      <c r="G44" s="6"/>
      <c r="H44" s="6"/>
      <c r="I44" s="6"/>
      <c r="J44" s="6"/>
      <c r="K44" s="5"/>
      <c r="L44" s="1"/>
      <c r="M44" s="40"/>
      <c r="N44" s="40"/>
      <c r="O44" s="40"/>
      <c r="P44" s="40"/>
      <c r="Q44" s="40"/>
      <c r="R44" s="40"/>
      <c r="S44" s="40"/>
      <c r="T44" s="40"/>
      <c r="U44" s="40"/>
    </row>
    <row r="45" ht="12.75" customHeight="1" spans="1:21">
      <c r="A45" s="1"/>
      <c r="B45" s="21" t="s">
        <v>17</v>
      </c>
      <c r="C45" s="21" t="s">
        <v>18</v>
      </c>
      <c r="D45" s="21" t="s">
        <v>19</v>
      </c>
      <c r="E45" s="21" t="s">
        <v>20</v>
      </c>
      <c r="F45" s="21" t="s">
        <v>21</v>
      </c>
      <c r="G45" s="22" t="s">
        <v>21</v>
      </c>
      <c r="H45" s="22" t="s">
        <v>22</v>
      </c>
      <c r="I45" s="22" t="s">
        <v>23</v>
      </c>
      <c r="J45" s="43" t="s">
        <v>24</v>
      </c>
      <c r="K45" s="22" t="s">
        <v>25</v>
      </c>
      <c r="L45" s="1"/>
      <c r="M45" s="40"/>
      <c r="N45" s="40"/>
      <c r="O45" s="40"/>
      <c r="P45" s="40"/>
      <c r="Q45" s="40"/>
      <c r="R45" s="40"/>
      <c r="S45" s="40"/>
      <c r="T45" s="40"/>
      <c r="U45" s="40"/>
    </row>
    <row r="46" ht="12.75" customHeight="1" spans="1:21">
      <c r="A46" s="1"/>
      <c r="B46" s="23">
        <v>1</v>
      </c>
      <c r="C46" s="34" t="s">
        <v>290</v>
      </c>
      <c r="D46" s="28" t="s">
        <v>291</v>
      </c>
      <c r="E46" s="23" t="s">
        <v>28</v>
      </c>
      <c r="F46" s="26" t="s">
        <v>110</v>
      </c>
      <c r="G46" s="35">
        <v>3</v>
      </c>
      <c r="H46" s="36"/>
      <c r="I46" s="36"/>
      <c r="J46" s="36"/>
      <c r="K46" s="36"/>
      <c r="L46" s="1"/>
      <c r="M46" s="40"/>
      <c r="N46" s="40"/>
      <c r="O46" s="40"/>
      <c r="P46" s="40"/>
      <c r="Q46" s="40"/>
      <c r="R46" s="40"/>
      <c r="S46" s="40"/>
      <c r="T46" s="40"/>
      <c r="U46" s="40"/>
    </row>
    <row r="47" ht="12.75" customHeight="1" spans="1:21">
      <c r="A47" s="1"/>
      <c r="B47" s="23">
        <v>2</v>
      </c>
      <c r="C47" s="34" t="s">
        <v>292</v>
      </c>
      <c r="D47" s="28" t="s">
        <v>293</v>
      </c>
      <c r="E47" s="23" t="s">
        <v>272</v>
      </c>
      <c r="F47" s="26" t="s">
        <v>110</v>
      </c>
      <c r="G47" s="35">
        <v>1</v>
      </c>
      <c r="H47" s="36"/>
      <c r="I47" s="36"/>
      <c r="J47" s="36"/>
      <c r="K47" s="36"/>
      <c r="L47" s="1"/>
      <c r="M47" s="40"/>
      <c r="N47" s="40"/>
      <c r="O47" s="40"/>
      <c r="P47" s="40"/>
      <c r="Q47" s="40"/>
      <c r="R47" s="40"/>
      <c r="S47" s="40"/>
      <c r="T47" s="40"/>
      <c r="U47" s="40"/>
    </row>
    <row r="48" ht="12.75" customHeight="1" spans="1:21">
      <c r="A48" s="1"/>
      <c r="B48" s="23">
        <v>3</v>
      </c>
      <c r="C48" s="34" t="s">
        <v>294</v>
      </c>
      <c r="D48" s="28" t="s">
        <v>293</v>
      </c>
      <c r="E48" s="23" t="s">
        <v>272</v>
      </c>
      <c r="F48" s="26" t="s">
        <v>110</v>
      </c>
      <c r="G48" s="35">
        <v>1</v>
      </c>
      <c r="H48" s="36"/>
      <c r="I48" s="36"/>
      <c r="J48" s="36"/>
      <c r="K48" s="36"/>
      <c r="L48" s="1"/>
      <c r="M48" s="40"/>
      <c r="N48" s="40"/>
      <c r="O48" s="40"/>
      <c r="P48" s="40"/>
      <c r="Q48" s="40"/>
      <c r="R48" s="40"/>
      <c r="S48" s="40"/>
      <c r="T48" s="40"/>
      <c r="U48" s="40"/>
    </row>
    <row r="49" ht="12.75" customHeight="1" spans="1:21">
      <c r="A49" s="1"/>
      <c r="B49" s="23">
        <v>4</v>
      </c>
      <c r="C49" s="24" t="s">
        <v>295</v>
      </c>
      <c r="D49" s="28" t="s">
        <v>296</v>
      </c>
      <c r="E49" s="23" t="s">
        <v>28</v>
      </c>
      <c r="F49" s="26" t="s">
        <v>110</v>
      </c>
      <c r="G49" s="35">
        <v>2</v>
      </c>
      <c r="H49" s="36"/>
      <c r="I49" s="36"/>
      <c r="J49" s="36"/>
      <c r="K49" s="36"/>
      <c r="L49" s="1"/>
      <c r="M49" s="40"/>
      <c r="N49" s="40"/>
      <c r="O49" s="40"/>
      <c r="P49" s="40"/>
      <c r="Q49" s="40"/>
      <c r="R49" s="40"/>
      <c r="S49" s="40"/>
      <c r="T49" s="40"/>
      <c r="U49" s="40"/>
    </row>
    <row r="50" ht="27" spans="1:21">
      <c r="A50" s="1"/>
      <c r="B50" s="23">
        <v>5</v>
      </c>
      <c r="C50" s="24" t="s">
        <v>297</v>
      </c>
      <c r="D50" s="28" t="s">
        <v>298</v>
      </c>
      <c r="E50" s="23" t="s">
        <v>28</v>
      </c>
      <c r="F50" s="26" t="s">
        <v>110</v>
      </c>
      <c r="G50" s="35">
        <v>3</v>
      </c>
      <c r="H50" s="36"/>
      <c r="I50" s="36"/>
      <c r="J50" s="36"/>
      <c r="K50" s="36"/>
      <c r="L50" s="1"/>
      <c r="M50" s="40"/>
      <c r="N50" s="40"/>
      <c r="O50" s="40"/>
      <c r="P50" s="40"/>
      <c r="Q50" s="40"/>
      <c r="R50" s="40"/>
      <c r="S50" s="40"/>
      <c r="T50" s="40"/>
      <c r="U50" s="40"/>
    </row>
    <row r="51" ht="14.25" spans="1:21">
      <c r="A51" s="1"/>
      <c r="B51" s="23">
        <v>6</v>
      </c>
      <c r="C51" s="34" t="s">
        <v>299</v>
      </c>
      <c r="D51" s="28" t="s">
        <v>300</v>
      </c>
      <c r="E51" s="23" t="s">
        <v>28</v>
      </c>
      <c r="F51" s="26" t="s">
        <v>110</v>
      </c>
      <c r="G51" s="35">
        <v>2</v>
      </c>
      <c r="H51" s="36"/>
      <c r="I51" s="36"/>
      <c r="J51" s="36"/>
      <c r="K51" s="36"/>
      <c r="L51" s="1"/>
      <c r="M51" s="40"/>
      <c r="N51" s="40"/>
      <c r="O51" s="40"/>
      <c r="P51" s="40"/>
      <c r="Q51" s="40"/>
      <c r="R51" s="40"/>
      <c r="S51" s="40"/>
      <c r="T51" s="40"/>
      <c r="U51" s="40"/>
    </row>
    <row r="52" ht="39.75" spans="1:21">
      <c r="A52" s="1"/>
      <c r="B52" s="23">
        <v>7</v>
      </c>
      <c r="C52" s="34" t="s">
        <v>301</v>
      </c>
      <c r="D52" s="28" t="s">
        <v>302</v>
      </c>
      <c r="E52" s="23" t="s">
        <v>28</v>
      </c>
      <c r="F52" s="26" t="s">
        <v>110</v>
      </c>
      <c r="G52" s="35">
        <v>1</v>
      </c>
      <c r="H52" s="36"/>
      <c r="I52" s="36"/>
      <c r="J52" s="36"/>
      <c r="K52" s="36"/>
      <c r="L52" s="1"/>
      <c r="M52" s="40"/>
      <c r="N52" s="40"/>
      <c r="O52" s="40"/>
      <c r="P52" s="40"/>
      <c r="Q52" s="40"/>
      <c r="R52" s="40"/>
      <c r="S52" s="40"/>
      <c r="T52" s="40"/>
      <c r="U52" s="40"/>
    </row>
    <row r="53" ht="14.25" spans="1:21">
      <c r="A53" s="1"/>
      <c r="B53" s="20" t="s">
        <v>303</v>
      </c>
      <c r="C53" s="6"/>
      <c r="D53" s="6"/>
      <c r="E53" s="6"/>
      <c r="F53" s="6"/>
      <c r="G53" s="6"/>
      <c r="H53" s="6"/>
      <c r="I53" s="6"/>
      <c r="J53" s="6"/>
      <c r="K53" s="5"/>
      <c r="L53" s="1"/>
      <c r="M53" s="40"/>
      <c r="N53" s="40"/>
      <c r="O53" s="40"/>
      <c r="P53" s="40"/>
      <c r="Q53" s="40"/>
      <c r="R53" s="40"/>
      <c r="S53" s="40"/>
      <c r="T53" s="40"/>
      <c r="U53" s="40"/>
    </row>
    <row r="54" ht="12.75" customHeight="1" spans="1:21">
      <c r="A54" s="1"/>
      <c r="B54" s="21" t="s">
        <v>17</v>
      </c>
      <c r="C54" s="21" t="s">
        <v>18</v>
      </c>
      <c r="D54" s="21" t="s">
        <v>19</v>
      </c>
      <c r="E54" s="21" t="s">
        <v>20</v>
      </c>
      <c r="F54" s="21" t="s">
        <v>21</v>
      </c>
      <c r="G54" s="22" t="s">
        <v>21</v>
      </c>
      <c r="H54" s="22" t="s">
        <v>22</v>
      </c>
      <c r="I54" s="22" t="s">
        <v>23</v>
      </c>
      <c r="J54" s="43" t="s">
        <v>24</v>
      </c>
      <c r="K54" s="22" t="s">
        <v>25</v>
      </c>
      <c r="L54" s="1"/>
      <c r="M54" s="40"/>
      <c r="N54" s="40"/>
      <c r="O54" s="40"/>
      <c r="P54" s="40"/>
      <c r="Q54" s="40"/>
      <c r="R54" s="40"/>
      <c r="S54" s="40"/>
      <c r="T54" s="40"/>
      <c r="U54" s="40"/>
    </row>
    <row r="55" ht="14.25" spans="1:21">
      <c r="A55" s="1"/>
      <c r="B55" s="23">
        <v>1</v>
      </c>
      <c r="C55" s="24" t="s">
        <v>109</v>
      </c>
      <c r="D55" s="37" t="s">
        <v>110</v>
      </c>
      <c r="E55" s="37" t="s">
        <v>110</v>
      </c>
      <c r="F55" s="38" t="s">
        <v>110</v>
      </c>
      <c r="G55" s="22" t="s">
        <v>110</v>
      </c>
      <c r="H55" s="39" t="s">
        <v>110</v>
      </c>
      <c r="I55" s="47" t="s">
        <v>110</v>
      </c>
      <c r="J55" s="35" t="s">
        <v>110</v>
      </c>
      <c r="K55" s="35" t="s">
        <v>110</v>
      </c>
      <c r="L55" s="1"/>
      <c r="M55" s="40"/>
      <c r="N55" s="40"/>
      <c r="O55" s="40"/>
      <c r="P55" s="40"/>
      <c r="Q55" s="40"/>
      <c r="R55" s="40"/>
      <c r="S55" s="40"/>
      <c r="T55" s="40"/>
      <c r="U55" s="40"/>
    </row>
    <row r="56" ht="14.25" spans="1:21">
      <c r="A56" s="1"/>
      <c r="B56" s="20" t="s">
        <v>96</v>
      </c>
      <c r="C56" s="6"/>
      <c r="D56" s="6"/>
      <c r="E56" s="6"/>
      <c r="F56" s="6"/>
      <c r="G56" s="6"/>
      <c r="H56" s="6"/>
      <c r="I56" s="6"/>
      <c r="J56" s="6"/>
      <c r="K56" s="5"/>
      <c r="L56" s="1"/>
      <c r="M56" s="40"/>
      <c r="N56" s="40"/>
      <c r="O56" s="40"/>
      <c r="P56" s="40"/>
      <c r="Q56" s="40"/>
      <c r="R56" s="40"/>
      <c r="S56" s="40"/>
      <c r="T56" s="40"/>
      <c r="U56" s="40"/>
    </row>
    <row r="57" ht="12.75" customHeight="1" spans="1:21">
      <c r="A57" s="1"/>
      <c r="B57" s="21" t="s">
        <v>17</v>
      </c>
      <c r="C57" s="29" t="s">
        <v>79</v>
      </c>
      <c r="D57" s="6"/>
      <c r="E57" s="6"/>
      <c r="F57" s="5"/>
      <c r="G57" s="30" t="s">
        <v>25</v>
      </c>
      <c r="H57" s="6"/>
      <c r="I57" s="6"/>
      <c r="J57" s="6"/>
      <c r="K57" s="5"/>
      <c r="L57" s="1"/>
      <c r="M57" s="40"/>
      <c r="N57" s="40"/>
      <c r="O57" s="40"/>
      <c r="P57" s="40"/>
      <c r="Q57" s="40"/>
      <c r="R57" s="40"/>
      <c r="S57" s="40"/>
      <c r="T57" s="40"/>
      <c r="U57" s="40"/>
    </row>
    <row r="58" ht="14.25" spans="1:21">
      <c r="A58" s="1"/>
      <c r="B58" s="23">
        <v>1</v>
      </c>
      <c r="C58" s="31" t="s">
        <v>304</v>
      </c>
      <c r="D58" s="6"/>
      <c r="E58" s="6"/>
      <c r="F58" s="5"/>
      <c r="G58" s="32"/>
      <c r="H58" s="6"/>
      <c r="I58" s="6"/>
      <c r="J58" s="6"/>
      <c r="K58" s="5"/>
      <c r="L58" s="1"/>
      <c r="M58" s="40"/>
      <c r="N58" s="40"/>
      <c r="O58" s="40"/>
      <c r="P58" s="40"/>
      <c r="Q58" s="40"/>
      <c r="R58" s="40"/>
      <c r="S58" s="40"/>
      <c r="T58" s="40"/>
      <c r="U58" s="40"/>
    </row>
    <row r="59" ht="14.25" spans="1:21">
      <c r="A59" s="1"/>
      <c r="B59" s="23">
        <v>2</v>
      </c>
      <c r="C59" s="31" t="s">
        <v>98</v>
      </c>
      <c r="D59" s="6"/>
      <c r="E59" s="6"/>
      <c r="F59" s="5"/>
      <c r="G59" s="32"/>
      <c r="H59" s="6"/>
      <c r="I59" s="6"/>
      <c r="J59" s="6"/>
      <c r="K59" s="5"/>
      <c r="L59" s="1"/>
      <c r="M59" s="40"/>
      <c r="N59" s="40"/>
      <c r="O59" s="40"/>
      <c r="P59" s="40"/>
      <c r="Q59" s="40"/>
      <c r="R59" s="40"/>
      <c r="S59" s="40"/>
      <c r="T59" s="40"/>
      <c r="U59" s="40"/>
    </row>
    <row r="60" ht="14.25" spans="1:21">
      <c r="A60" s="1"/>
      <c r="B60" s="23">
        <v>3</v>
      </c>
      <c r="C60" s="31" t="s">
        <v>305</v>
      </c>
      <c r="D60" s="6"/>
      <c r="E60" s="6"/>
      <c r="F60" s="5"/>
      <c r="G60" s="32"/>
      <c r="H60" s="6"/>
      <c r="I60" s="6"/>
      <c r="J60" s="6"/>
      <c r="K60" s="5"/>
      <c r="L60" s="1"/>
      <c r="M60" s="40"/>
      <c r="N60" s="40"/>
      <c r="O60" s="40"/>
      <c r="P60" s="40"/>
      <c r="Q60" s="40"/>
      <c r="R60" s="40"/>
      <c r="S60" s="40"/>
      <c r="T60" s="40"/>
      <c r="U60" s="40"/>
    </row>
    <row r="61" ht="14.25" spans="1:21">
      <c r="A61" s="1"/>
      <c r="B61" s="23">
        <v>4</v>
      </c>
      <c r="C61" s="31" t="s">
        <v>306</v>
      </c>
      <c r="D61" s="6"/>
      <c r="E61" s="6"/>
      <c r="F61" s="5"/>
      <c r="G61" s="32"/>
      <c r="H61" s="6"/>
      <c r="I61" s="6"/>
      <c r="J61" s="6"/>
      <c r="K61" s="5"/>
      <c r="L61" s="1"/>
      <c r="M61" s="40"/>
      <c r="N61" s="40"/>
      <c r="O61" s="40"/>
      <c r="P61" s="40"/>
      <c r="Q61" s="40"/>
      <c r="R61" s="40"/>
      <c r="S61" s="40"/>
      <c r="T61" s="40"/>
      <c r="U61" s="40"/>
    </row>
    <row r="62" ht="14.25" spans="1:21">
      <c r="A62" s="1"/>
      <c r="B62" s="10"/>
      <c r="C62" s="11"/>
      <c r="D62" s="11"/>
      <c r="E62" s="10"/>
      <c r="F62" s="12"/>
      <c r="G62" s="3"/>
      <c r="H62" s="12"/>
      <c r="I62" s="11"/>
      <c r="J62" s="1"/>
      <c r="K62" s="1"/>
      <c r="L62" s="1"/>
      <c r="M62" s="40"/>
      <c r="N62" s="40"/>
      <c r="O62" s="40"/>
      <c r="P62" s="40"/>
      <c r="Q62" s="40"/>
      <c r="R62" s="40"/>
      <c r="S62" s="40"/>
      <c r="T62" s="40"/>
      <c r="U62" s="40"/>
    </row>
    <row r="63" ht="14.25" spans="1:21">
      <c r="A63" s="1"/>
      <c r="B63" s="10"/>
      <c r="C63" s="11"/>
      <c r="D63" s="11"/>
      <c r="E63" s="10"/>
      <c r="F63" s="12"/>
      <c r="G63" s="3"/>
      <c r="H63" s="12"/>
      <c r="I63" s="11"/>
      <c r="J63" s="1"/>
      <c r="K63" s="1"/>
      <c r="L63" s="1"/>
      <c r="M63" s="40"/>
      <c r="N63" s="40"/>
      <c r="O63" s="40"/>
      <c r="P63" s="40"/>
      <c r="Q63" s="40"/>
      <c r="R63" s="40"/>
      <c r="S63" s="40"/>
      <c r="T63" s="40"/>
      <c r="U63" s="40"/>
    </row>
    <row r="64" ht="12.75" customHeight="1" spans="1:21">
      <c r="A64" s="1"/>
      <c r="B64" s="19" t="s">
        <v>307</v>
      </c>
      <c r="C64" s="6"/>
      <c r="D64" s="6"/>
      <c r="E64" s="6"/>
      <c r="F64" s="6"/>
      <c r="G64" s="6"/>
      <c r="H64" s="6"/>
      <c r="I64" s="6"/>
      <c r="J64" s="6"/>
      <c r="K64" s="5"/>
      <c r="L64" s="1"/>
      <c r="M64" s="40"/>
      <c r="N64" s="40"/>
      <c r="O64" s="40"/>
      <c r="P64" s="40"/>
      <c r="Q64" s="40"/>
      <c r="R64" s="40"/>
      <c r="S64" s="40"/>
      <c r="T64" s="40"/>
      <c r="U64" s="40"/>
    </row>
    <row r="65" ht="13.5" customHeight="1" spans="1:21">
      <c r="A65" s="1"/>
      <c r="B65" s="20" t="s">
        <v>100</v>
      </c>
      <c r="C65" s="6"/>
      <c r="D65" s="6"/>
      <c r="E65" s="6"/>
      <c r="F65" s="6"/>
      <c r="G65" s="6"/>
      <c r="H65" s="6"/>
      <c r="I65" s="6"/>
      <c r="J65" s="6"/>
      <c r="K65" s="5"/>
      <c r="L65" s="1"/>
      <c r="M65" s="40"/>
      <c r="N65" s="40"/>
      <c r="O65" s="40"/>
      <c r="P65" s="40"/>
      <c r="Q65" s="40"/>
      <c r="R65" s="40"/>
      <c r="S65" s="40"/>
      <c r="T65" s="40"/>
      <c r="U65" s="40"/>
    </row>
    <row r="66" ht="12.75" customHeight="1" spans="1:21">
      <c r="A66" s="1"/>
      <c r="B66" s="21" t="s">
        <v>17</v>
      </c>
      <c r="C66" s="21" t="s">
        <v>18</v>
      </c>
      <c r="D66" s="21" t="s">
        <v>19</v>
      </c>
      <c r="E66" s="21" t="s">
        <v>20</v>
      </c>
      <c r="F66" s="21" t="s">
        <v>21</v>
      </c>
      <c r="G66" s="22" t="s">
        <v>21</v>
      </c>
      <c r="H66" s="22" t="s">
        <v>22</v>
      </c>
      <c r="I66" s="22" t="s">
        <v>23</v>
      </c>
      <c r="J66" s="43" t="s">
        <v>24</v>
      </c>
      <c r="K66" s="22" t="s">
        <v>25</v>
      </c>
      <c r="L66" s="1"/>
      <c r="M66" s="40"/>
      <c r="N66" s="40"/>
      <c r="O66" s="40"/>
      <c r="P66" s="40"/>
      <c r="Q66" s="40"/>
      <c r="R66" s="40"/>
      <c r="S66" s="40"/>
      <c r="T66" s="40"/>
      <c r="U66" s="40"/>
    </row>
    <row r="67" ht="52.5" spans="1:21">
      <c r="A67" s="1"/>
      <c r="B67" s="23">
        <v>1</v>
      </c>
      <c r="C67" s="28" t="s">
        <v>26</v>
      </c>
      <c r="D67" s="28" t="s">
        <v>273</v>
      </c>
      <c r="E67" s="23" t="s">
        <v>28</v>
      </c>
      <c r="F67" s="26" t="s">
        <v>110</v>
      </c>
      <c r="G67" s="39">
        <v>5</v>
      </c>
      <c r="H67" s="27"/>
      <c r="I67" s="44"/>
      <c r="J67" s="45"/>
      <c r="K67" s="45"/>
      <c r="L67" s="1"/>
      <c r="M67" s="40"/>
      <c r="N67" s="40"/>
      <c r="O67" s="40"/>
      <c r="P67" s="40"/>
      <c r="Q67" s="40"/>
      <c r="R67" s="40"/>
      <c r="S67" s="40"/>
      <c r="T67" s="40"/>
      <c r="U67" s="40"/>
    </row>
    <row r="68" ht="39.75" spans="1:21">
      <c r="A68" s="1"/>
      <c r="B68" s="23">
        <v>2</v>
      </c>
      <c r="C68" s="28" t="s">
        <v>29</v>
      </c>
      <c r="D68" s="28" t="s">
        <v>276</v>
      </c>
      <c r="E68" s="23" t="s">
        <v>28</v>
      </c>
      <c r="F68" s="26" t="s">
        <v>110</v>
      </c>
      <c r="G68" s="39">
        <v>20</v>
      </c>
      <c r="H68" s="27"/>
      <c r="I68" s="44"/>
      <c r="J68" s="45"/>
      <c r="K68" s="45"/>
      <c r="L68" s="1"/>
      <c r="M68" s="40"/>
      <c r="N68" s="40"/>
      <c r="O68" s="40"/>
      <c r="P68" s="40"/>
      <c r="Q68" s="40"/>
      <c r="R68" s="40"/>
      <c r="S68" s="40"/>
      <c r="T68" s="40"/>
      <c r="U68" s="40"/>
    </row>
    <row r="69" ht="39.75" spans="1:21">
      <c r="A69" s="1"/>
      <c r="B69" s="23">
        <v>3</v>
      </c>
      <c r="C69" s="24" t="s">
        <v>308</v>
      </c>
      <c r="D69" s="25" t="str">
        <f>HYPERLINK("http://www.nix.ru/autocatalog/asus_computers/ASUS-M32AD-90PD00U3-M11870-i7-4790S-16-2TbSSHD-DVD-RW-GTX750-WiFi-BT-Win8_211170.html","http://www.nix.ru/autocatalog/asus_computers/ASUS-M32AD-90PD00U3-M11870-i7-4790S-16-2TbSSHD-DVD-RW-GTX750-WiFi-BT-Win8_211170.html")</f>
        <v>http://www.nix.ru/autocatalog/asus_computers/ASUS-M32AD-90PD00U3-M11870-i7-4790S-16-2TbSSHD-DVD-RW-GTX750-WiFi-BT-Win8_211170.html</v>
      </c>
      <c r="E69" s="23" t="s">
        <v>28</v>
      </c>
      <c r="F69" s="26" t="s">
        <v>110</v>
      </c>
      <c r="G69" s="22">
        <v>1</v>
      </c>
      <c r="H69" s="27"/>
      <c r="I69" s="44"/>
      <c r="J69" s="45"/>
      <c r="K69" s="45"/>
      <c r="L69" s="1"/>
      <c r="M69" s="40"/>
      <c r="N69" s="40"/>
      <c r="O69" s="40"/>
      <c r="P69" s="40"/>
      <c r="Q69" s="40"/>
      <c r="R69" s="40"/>
      <c r="S69" s="40"/>
      <c r="T69" s="40"/>
      <c r="U69" s="40"/>
    </row>
    <row r="70" ht="39.75" spans="1:21">
      <c r="A70" s="1"/>
      <c r="B70" s="23">
        <v>4</v>
      </c>
      <c r="C70" s="24" t="s">
        <v>309</v>
      </c>
      <c r="D70" s="25" t="str">
        <f>HYPERLINK("http://www.nix.ru/autocatalog/projector_acer/Acer-Projector-U5313W-DLP-2700-lyumen-10000-1-1280x800-D-Sub-HDMI-RCA-S-Video-USB-LAN-PDU-2D-3D_173448.html","http://www.nix.ru/autocatalog/projector_acer/Acer-Projector-U5313W-DLP-2700-lyumen-10000-1-1280x800-D-Sub-HDMI-RCA-S-Video-USB-LAN-PDU-2D-3D_173448.html")</f>
        <v>http://www.nix.ru/autocatalog/projector_acer/Acer-Projector-U5313W-DLP-2700-lyumen-10000-1-1280x800-D-Sub-HDMI-RCA-S-Video-USB-LAN-PDU-2D-3D_173448.html</v>
      </c>
      <c r="E70" s="23" t="s">
        <v>28</v>
      </c>
      <c r="F70" s="26" t="s">
        <v>110</v>
      </c>
      <c r="G70" s="22">
        <v>1</v>
      </c>
      <c r="H70" s="27"/>
      <c r="I70" s="44"/>
      <c r="J70" s="45"/>
      <c r="K70" s="45"/>
      <c r="L70" s="1"/>
      <c r="M70" s="40"/>
      <c r="N70" s="40"/>
      <c r="O70" s="40"/>
      <c r="P70" s="40"/>
      <c r="Q70" s="40"/>
      <c r="R70" s="40"/>
      <c r="S70" s="40"/>
      <c r="T70" s="40"/>
      <c r="U70" s="40"/>
    </row>
    <row r="71" ht="14.25" spans="1:21">
      <c r="A71" s="1"/>
      <c r="B71" s="23">
        <v>5</v>
      </c>
      <c r="C71" s="24" t="s">
        <v>103</v>
      </c>
      <c r="D71" s="28" t="s">
        <v>104</v>
      </c>
      <c r="E71" s="23" t="s">
        <v>28</v>
      </c>
      <c r="F71" s="26" t="s">
        <v>110</v>
      </c>
      <c r="G71" s="22">
        <v>1</v>
      </c>
      <c r="H71" s="27"/>
      <c r="I71" s="44"/>
      <c r="J71" s="45"/>
      <c r="K71" s="45"/>
      <c r="L71" s="1"/>
      <c r="M71" s="40"/>
      <c r="N71" s="40"/>
      <c r="O71" s="40"/>
      <c r="P71" s="40"/>
      <c r="Q71" s="40"/>
      <c r="R71" s="40"/>
      <c r="S71" s="40"/>
      <c r="T71" s="40"/>
      <c r="U71" s="40"/>
    </row>
    <row r="72" ht="14.25" spans="1:21">
      <c r="A72" s="1"/>
      <c r="B72" s="23">
        <v>6</v>
      </c>
      <c r="C72" s="24" t="s">
        <v>186</v>
      </c>
      <c r="D72" s="28" t="s">
        <v>310</v>
      </c>
      <c r="E72" s="23" t="s">
        <v>28</v>
      </c>
      <c r="F72" s="26" t="s">
        <v>110</v>
      </c>
      <c r="G72" s="22">
        <v>1</v>
      </c>
      <c r="H72" s="27"/>
      <c r="I72" s="44"/>
      <c r="J72" s="45"/>
      <c r="K72" s="45"/>
      <c r="L72" s="1"/>
      <c r="M72" s="40"/>
      <c r="N72" s="40"/>
      <c r="O72" s="40"/>
      <c r="P72" s="40"/>
      <c r="Q72" s="40"/>
      <c r="R72" s="40"/>
      <c r="S72" s="40"/>
      <c r="T72" s="40"/>
      <c r="U72" s="40"/>
    </row>
    <row r="73" ht="14.25" spans="1:21">
      <c r="A73" s="1"/>
      <c r="B73" s="23">
        <v>7</v>
      </c>
      <c r="C73" s="28" t="s">
        <v>31</v>
      </c>
      <c r="D73" s="28" t="s">
        <v>58</v>
      </c>
      <c r="E73" s="23" t="s">
        <v>28</v>
      </c>
      <c r="F73" s="26" t="s">
        <v>110</v>
      </c>
      <c r="G73" s="39">
        <v>2</v>
      </c>
      <c r="H73" s="27"/>
      <c r="I73" s="44"/>
      <c r="J73" s="45"/>
      <c r="K73" s="45"/>
      <c r="L73" s="1"/>
      <c r="M73" s="40"/>
      <c r="N73" s="40"/>
      <c r="O73" s="40"/>
      <c r="P73" s="40"/>
      <c r="Q73" s="40"/>
      <c r="R73" s="40"/>
      <c r="S73" s="40"/>
      <c r="T73" s="40"/>
      <c r="U73" s="40"/>
    </row>
    <row r="74" ht="14.25" spans="1:21">
      <c r="A74" s="1"/>
      <c r="B74" s="23">
        <v>8</v>
      </c>
      <c r="C74" s="28" t="s">
        <v>116</v>
      </c>
      <c r="D74" s="28" t="s">
        <v>58</v>
      </c>
      <c r="E74" s="23" t="s">
        <v>28</v>
      </c>
      <c r="F74" s="26" t="s">
        <v>110</v>
      </c>
      <c r="G74" s="39">
        <v>1</v>
      </c>
      <c r="H74" s="27"/>
      <c r="I74" s="44"/>
      <c r="J74" s="45"/>
      <c r="K74" s="45"/>
      <c r="L74" s="1"/>
      <c r="M74" s="40"/>
      <c r="N74" s="40"/>
      <c r="O74" s="40"/>
      <c r="P74" s="40"/>
      <c r="Q74" s="40"/>
      <c r="R74" s="40"/>
      <c r="S74" s="40"/>
      <c r="T74" s="40"/>
      <c r="U74" s="40"/>
    </row>
    <row r="75" ht="14.25" spans="1:21">
      <c r="A75" s="1"/>
      <c r="B75" s="20" t="s">
        <v>311</v>
      </c>
      <c r="C75" s="6"/>
      <c r="D75" s="6"/>
      <c r="E75" s="6"/>
      <c r="F75" s="6"/>
      <c r="G75" s="6"/>
      <c r="H75" s="6"/>
      <c r="I75" s="6"/>
      <c r="J75" s="6"/>
      <c r="K75" s="5"/>
      <c r="L75" s="1"/>
      <c r="M75" s="40"/>
      <c r="N75" s="40"/>
      <c r="O75" s="40"/>
      <c r="P75" s="40"/>
      <c r="Q75" s="40"/>
      <c r="R75" s="40"/>
      <c r="S75" s="40"/>
      <c r="T75" s="40"/>
      <c r="U75" s="40"/>
    </row>
    <row r="76" ht="12.75" customHeight="1" spans="1:21">
      <c r="A76" s="1"/>
      <c r="B76" s="21" t="s">
        <v>17</v>
      </c>
      <c r="C76" s="21" t="s">
        <v>18</v>
      </c>
      <c r="D76" s="21" t="s">
        <v>19</v>
      </c>
      <c r="E76" s="21" t="s">
        <v>20</v>
      </c>
      <c r="F76" s="21" t="s">
        <v>21</v>
      </c>
      <c r="G76" s="22" t="s">
        <v>21</v>
      </c>
      <c r="H76" s="22" t="s">
        <v>22</v>
      </c>
      <c r="I76" s="22" t="s">
        <v>23</v>
      </c>
      <c r="J76" s="43" t="s">
        <v>24</v>
      </c>
      <c r="K76" s="22" t="s">
        <v>25</v>
      </c>
      <c r="L76" s="1"/>
      <c r="M76" s="40"/>
      <c r="N76" s="40"/>
      <c r="O76" s="40"/>
      <c r="P76" s="40"/>
      <c r="Q76" s="40"/>
      <c r="R76" s="40"/>
      <c r="S76" s="40"/>
      <c r="T76" s="40"/>
      <c r="U76" s="40"/>
    </row>
    <row r="77" ht="14.25" spans="1:21">
      <c r="A77" s="1"/>
      <c r="B77" s="23">
        <v>1</v>
      </c>
      <c r="C77" s="28" t="s">
        <v>109</v>
      </c>
      <c r="D77" s="37" t="s">
        <v>110</v>
      </c>
      <c r="E77" s="37" t="s">
        <v>110</v>
      </c>
      <c r="F77" s="38" t="s">
        <v>110</v>
      </c>
      <c r="G77" s="22" t="s">
        <v>110</v>
      </c>
      <c r="H77" s="39" t="s">
        <v>110</v>
      </c>
      <c r="I77" s="47" t="s">
        <v>110</v>
      </c>
      <c r="J77" s="35" t="s">
        <v>110</v>
      </c>
      <c r="K77" s="35" t="s">
        <v>110</v>
      </c>
      <c r="L77" s="1"/>
      <c r="M77" s="40"/>
      <c r="N77" s="40"/>
      <c r="O77" s="40"/>
      <c r="P77" s="40"/>
      <c r="Q77" s="40"/>
      <c r="R77" s="40"/>
      <c r="S77" s="40"/>
      <c r="T77" s="40"/>
      <c r="U77" s="40"/>
    </row>
    <row r="78" ht="14.25" spans="1:21">
      <c r="A78" s="1"/>
      <c r="B78" s="20" t="s">
        <v>111</v>
      </c>
      <c r="C78" s="6"/>
      <c r="D78" s="6"/>
      <c r="E78" s="6"/>
      <c r="F78" s="6"/>
      <c r="G78" s="6"/>
      <c r="H78" s="6"/>
      <c r="I78" s="6"/>
      <c r="J78" s="6"/>
      <c r="K78" s="5"/>
      <c r="L78" s="1"/>
      <c r="M78" s="40"/>
      <c r="N78" s="40"/>
      <c r="O78" s="40"/>
      <c r="P78" s="40"/>
      <c r="Q78" s="40"/>
      <c r="R78" s="40"/>
      <c r="S78" s="40"/>
      <c r="T78" s="40"/>
      <c r="U78" s="40"/>
    </row>
    <row r="79" ht="12.75" customHeight="1" spans="1:21">
      <c r="A79" s="1"/>
      <c r="B79" s="21" t="s">
        <v>17</v>
      </c>
      <c r="C79" s="29" t="s">
        <v>79</v>
      </c>
      <c r="D79" s="6"/>
      <c r="E79" s="6"/>
      <c r="F79" s="5"/>
      <c r="G79" s="30" t="s">
        <v>25</v>
      </c>
      <c r="H79" s="6"/>
      <c r="I79" s="6"/>
      <c r="J79" s="6"/>
      <c r="K79" s="5"/>
      <c r="L79" s="1"/>
      <c r="M79" s="40"/>
      <c r="N79" s="40"/>
      <c r="O79" s="40"/>
      <c r="P79" s="40"/>
      <c r="Q79" s="40"/>
      <c r="R79" s="40"/>
      <c r="S79" s="40"/>
      <c r="T79" s="40"/>
      <c r="U79" s="40"/>
    </row>
    <row r="80" ht="14.25" spans="1:21">
      <c r="A80" s="1"/>
      <c r="B80" s="23">
        <v>1</v>
      </c>
      <c r="C80" s="31" t="s">
        <v>312</v>
      </c>
      <c r="D80" s="6"/>
      <c r="E80" s="6"/>
      <c r="F80" s="5"/>
      <c r="G80" s="32"/>
      <c r="H80" s="6"/>
      <c r="I80" s="6"/>
      <c r="J80" s="6"/>
      <c r="K80" s="5"/>
      <c r="L80" s="1"/>
      <c r="M80" s="40"/>
      <c r="N80" s="40"/>
      <c r="O80" s="40"/>
      <c r="P80" s="40"/>
      <c r="Q80" s="40"/>
      <c r="R80" s="40"/>
      <c r="S80" s="40"/>
      <c r="T80" s="40"/>
      <c r="U80" s="40"/>
    </row>
    <row r="81" ht="14.25" spans="1:21">
      <c r="A81" s="1"/>
      <c r="B81" s="23">
        <v>2</v>
      </c>
      <c r="C81" s="31" t="s">
        <v>113</v>
      </c>
      <c r="D81" s="6"/>
      <c r="E81" s="6"/>
      <c r="F81" s="5"/>
      <c r="G81" s="32"/>
      <c r="H81" s="6"/>
      <c r="I81" s="6"/>
      <c r="J81" s="6"/>
      <c r="K81" s="5"/>
      <c r="L81" s="1"/>
      <c r="M81" s="40"/>
      <c r="N81" s="40"/>
      <c r="O81" s="40"/>
      <c r="P81" s="40"/>
      <c r="Q81" s="40"/>
      <c r="R81" s="40"/>
      <c r="S81" s="40"/>
      <c r="T81" s="40"/>
      <c r="U81" s="40"/>
    </row>
    <row r="82" ht="12.75" customHeight="1" spans="1:21">
      <c r="A82" s="1"/>
      <c r="B82" s="11"/>
      <c r="C82" s="11"/>
      <c r="D82" s="11"/>
      <c r="E82" s="11"/>
      <c r="F82" s="12"/>
      <c r="G82" s="3"/>
      <c r="H82" s="2"/>
      <c r="I82" s="1"/>
      <c r="J82" s="1"/>
      <c r="K82" s="1"/>
      <c r="L82" s="1"/>
      <c r="M82" s="40"/>
      <c r="N82" s="40"/>
      <c r="O82" s="40"/>
      <c r="P82" s="40"/>
      <c r="Q82" s="40"/>
      <c r="R82" s="40"/>
      <c r="S82" s="40"/>
      <c r="T82" s="40"/>
      <c r="U82" s="40"/>
    </row>
    <row r="83" ht="12.75" customHeight="1" spans="1:21">
      <c r="A83" s="1"/>
      <c r="B83" s="11"/>
      <c r="C83" s="11"/>
      <c r="D83" s="11"/>
      <c r="E83" s="11"/>
      <c r="F83" s="12"/>
      <c r="G83" s="3"/>
      <c r="H83" s="2"/>
      <c r="I83" s="1"/>
      <c r="J83" s="1"/>
      <c r="K83" s="1"/>
      <c r="L83" s="1"/>
      <c r="M83" s="40"/>
      <c r="N83" s="40"/>
      <c r="O83" s="40"/>
      <c r="P83" s="40"/>
      <c r="Q83" s="40"/>
      <c r="R83" s="40"/>
      <c r="S83" s="40"/>
      <c r="T83" s="40"/>
      <c r="U83" s="40"/>
    </row>
    <row r="84" ht="12.75" customHeight="1" spans="1:21">
      <c r="A84" s="1"/>
      <c r="B84" s="19" t="s">
        <v>114</v>
      </c>
      <c r="C84" s="6"/>
      <c r="D84" s="6"/>
      <c r="E84" s="6"/>
      <c r="F84" s="6"/>
      <c r="G84" s="6"/>
      <c r="H84" s="6"/>
      <c r="I84" s="6"/>
      <c r="J84" s="6"/>
      <c r="K84" s="5"/>
      <c r="L84" s="1"/>
      <c r="M84" s="40"/>
      <c r="N84" s="40"/>
      <c r="O84" s="40"/>
      <c r="P84" s="40"/>
      <c r="Q84" s="40"/>
      <c r="R84" s="40"/>
      <c r="S84" s="40"/>
      <c r="T84" s="40"/>
      <c r="U84" s="40"/>
    </row>
    <row r="85" ht="13.5" customHeight="1" spans="1:21">
      <c r="A85" s="1"/>
      <c r="B85" s="20" t="s">
        <v>115</v>
      </c>
      <c r="C85" s="6"/>
      <c r="D85" s="6"/>
      <c r="E85" s="6"/>
      <c r="F85" s="6"/>
      <c r="G85" s="6"/>
      <c r="H85" s="6"/>
      <c r="I85" s="6"/>
      <c r="J85" s="6"/>
      <c r="K85" s="5"/>
      <c r="L85" s="1"/>
      <c r="M85" s="40"/>
      <c r="N85" s="40"/>
      <c r="O85" s="40"/>
      <c r="P85" s="40"/>
      <c r="Q85" s="40"/>
      <c r="R85" s="40"/>
      <c r="S85" s="40"/>
      <c r="T85" s="40"/>
      <c r="U85" s="40"/>
    </row>
    <row r="86" ht="12.75" customHeight="1" spans="1:21">
      <c r="A86" s="1"/>
      <c r="B86" s="21" t="s">
        <v>17</v>
      </c>
      <c r="C86" s="21" t="s">
        <v>18</v>
      </c>
      <c r="D86" s="21" t="s">
        <v>19</v>
      </c>
      <c r="E86" s="21" t="s">
        <v>20</v>
      </c>
      <c r="F86" s="21" t="s">
        <v>21</v>
      </c>
      <c r="G86" s="22" t="s">
        <v>21</v>
      </c>
      <c r="H86" s="22" t="s">
        <v>22</v>
      </c>
      <c r="I86" s="22" t="s">
        <v>23</v>
      </c>
      <c r="J86" s="43" t="s">
        <v>24</v>
      </c>
      <c r="K86" s="22" t="s">
        <v>25</v>
      </c>
      <c r="L86" s="1"/>
      <c r="M86" s="40"/>
      <c r="N86" s="40"/>
      <c r="O86" s="40"/>
      <c r="P86" s="40"/>
      <c r="Q86" s="40"/>
      <c r="R86" s="40"/>
      <c r="S86" s="40"/>
      <c r="T86" s="40"/>
      <c r="U86" s="40"/>
    </row>
    <row r="87" ht="52.5" spans="1:21">
      <c r="A87" s="1"/>
      <c r="B87" s="23">
        <v>1</v>
      </c>
      <c r="C87" s="28" t="s">
        <v>26</v>
      </c>
      <c r="D87" s="28" t="s">
        <v>273</v>
      </c>
      <c r="E87" s="23" t="s">
        <v>28</v>
      </c>
      <c r="F87" s="26" t="s">
        <v>110</v>
      </c>
      <c r="G87" s="22">
        <v>10</v>
      </c>
      <c r="H87" s="27"/>
      <c r="I87" s="44"/>
      <c r="J87" s="45"/>
      <c r="K87" s="45"/>
      <c r="L87" s="1"/>
      <c r="M87" s="40"/>
      <c r="N87" s="40"/>
      <c r="O87" s="40"/>
      <c r="P87" s="40"/>
      <c r="Q87" s="40"/>
      <c r="R87" s="40"/>
      <c r="S87" s="40"/>
      <c r="T87" s="40"/>
      <c r="U87" s="40"/>
    </row>
    <row r="88" ht="39.75" spans="1:21">
      <c r="A88" s="1"/>
      <c r="B88" s="23">
        <v>2</v>
      </c>
      <c r="C88" s="28" t="s">
        <v>29</v>
      </c>
      <c r="D88" s="28" t="s">
        <v>276</v>
      </c>
      <c r="E88" s="23" t="s">
        <v>28</v>
      </c>
      <c r="F88" s="26" t="s">
        <v>110</v>
      </c>
      <c r="G88" s="22">
        <v>10</v>
      </c>
      <c r="H88" s="27"/>
      <c r="I88" s="44"/>
      <c r="J88" s="45"/>
      <c r="K88" s="45"/>
      <c r="L88" s="1"/>
      <c r="M88" s="40"/>
      <c r="N88" s="40"/>
      <c r="O88" s="40"/>
      <c r="P88" s="40"/>
      <c r="Q88" s="40"/>
      <c r="R88" s="40"/>
      <c r="S88" s="40"/>
      <c r="T88" s="40"/>
      <c r="U88" s="40"/>
    </row>
    <row r="89" ht="39.75" spans="1:21">
      <c r="A89" s="1"/>
      <c r="B89" s="23">
        <v>3</v>
      </c>
      <c r="C89" s="24" t="s">
        <v>308</v>
      </c>
      <c r="D89" s="25" t="str">
        <f>HYPERLINK("http://www.nix.ru/autocatalog/asus_computers/ASUS-M32AD-90PD00U3-M11870-i7-4790S-16-2TbSSHD-DVD-RW-GTX750-WiFi-BT-Win8_211170.html","http://www.nix.ru/autocatalog/asus_computers/ASUS-M32AD-90PD00U3-M11870-i7-4790S-16-2TbSSHD-DVD-RW-GTX750-WiFi-BT-Win8_211170.html")</f>
        <v>http://www.nix.ru/autocatalog/asus_computers/ASUS-M32AD-90PD00U3-M11870-i7-4790S-16-2TbSSHD-DVD-RW-GTX750-WiFi-BT-Win8_211170.html</v>
      </c>
      <c r="E89" s="23" t="s">
        <v>28</v>
      </c>
      <c r="F89" s="26" t="s">
        <v>110</v>
      </c>
      <c r="G89" s="22">
        <v>2</v>
      </c>
      <c r="H89" s="27"/>
      <c r="I89" s="44"/>
      <c r="J89" s="45"/>
      <c r="K89" s="45"/>
      <c r="L89" s="1"/>
      <c r="M89" s="40"/>
      <c r="N89" s="40"/>
      <c r="O89" s="40"/>
      <c r="P89" s="40"/>
      <c r="Q89" s="40"/>
      <c r="R89" s="40"/>
      <c r="S89" s="40"/>
      <c r="T89" s="40"/>
      <c r="U89" s="40"/>
    </row>
    <row r="90" ht="39.75" spans="1:21">
      <c r="A90" s="1"/>
      <c r="B90" s="23">
        <v>4</v>
      </c>
      <c r="C90" s="28" t="s">
        <v>313</v>
      </c>
      <c r="D90" s="48" t="str">
        <f>HYPERLINK("http://www.nix.ru/autocatalog/printers_canon/Canon-i-SENSYS-MF8550Cdn-A4-20-str-min-512Mb-tsvetnoe-lazernoe-MFU-faks-DADF-dvustor-pechat-USB-20-setevoj_167797.html","http://www.nix.ru/autocatalog/printers_canon/Canon-i-SENSYS-MF8550Cdn-A4-20-str-min-512Mb-tsvetnoe-lazernoe-MFU-faks-DADF-dvustor-pechat-USB-20-setevoj_167797.html")</f>
        <v>http://www.nix.ru/autocatalog/printers_canon/Canon-i-SENSYS-MF8550Cdn-A4-20-str-min-512Mb-tsvetnoe-lazernoe-MFU-faks-DADF-dvustor-pechat-USB-20-setevoj_167797.html</v>
      </c>
      <c r="E90" s="23" t="s">
        <v>28</v>
      </c>
      <c r="F90" s="26" t="s">
        <v>110</v>
      </c>
      <c r="G90" s="22">
        <v>1</v>
      </c>
      <c r="H90" s="27"/>
      <c r="I90" s="44"/>
      <c r="J90" s="45"/>
      <c r="K90" s="45"/>
      <c r="L90" s="1"/>
      <c r="M90" s="40"/>
      <c r="N90" s="40"/>
      <c r="O90" s="40"/>
      <c r="P90" s="40"/>
      <c r="Q90" s="40"/>
      <c r="R90" s="40"/>
      <c r="S90" s="40"/>
      <c r="T90" s="40"/>
      <c r="U90" s="40"/>
    </row>
    <row r="91" ht="39.75" spans="1:21">
      <c r="A91" s="1"/>
      <c r="B91" s="23">
        <v>5</v>
      </c>
      <c r="C91" s="24" t="s">
        <v>309</v>
      </c>
      <c r="D91" s="25" t="str">
        <f>HYPERLINK("http://www.nix.ru/autocatalog/projector_acer/Acer-Projector-U5313W-DLP-2700-lyumen-10000-1-1280x800-D-Sub-HDMI-RCA-S-Video-USB-LAN-PDU-2D-3D_173448.html","http://www.nix.ru/autocatalog/projector_acer/Acer-Projector-U5313W-DLP-2700-lyumen-10000-1-1280x800-D-Sub-HDMI-RCA-S-Video-USB-LAN-PDU-2D-3D_173448.html")</f>
        <v>http://www.nix.ru/autocatalog/projector_acer/Acer-Projector-U5313W-DLP-2700-lyumen-10000-1-1280x800-D-Sub-HDMI-RCA-S-Video-USB-LAN-PDU-2D-3D_173448.html</v>
      </c>
      <c r="E91" s="23" t="s">
        <v>28</v>
      </c>
      <c r="F91" s="26" t="s">
        <v>110</v>
      </c>
      <c r="G91" s="22">
        <v>1</v>
      </c>
      <c r="H91" s="27"/>
      <c r="I91" s="44"/>
      <c r="J91" s="45"/>
      <c r="K91" s="45"/>
      <c r="L91" s="1"/>
      <c r="M91" s="40"/>
      <c r="N91" s="40"/>
      <c r="O91" s="40"/>
      <c r="P91" s="40"/>
      <c r="Q91" s="40"/>
      <c r="R91" s="40"/>
      <c r="S91" s="40"/>
      <c r="T91" s="40"/>
      <c r="U91" s="40"/>
    </row>
    <row r="92" ht="14.25" spans="1:21">
      <c r="A92" s="1"/>
      <c r="B92" s="23">
        <v>6</v>
      </c>
      <c r="C92" s="24" t="s">
        <v>186</v>
      </c>
      <c r="D92" s="28" t="s">
        <v>310</v>
      </c>
      <c r="E92" s="23" t="s">
        <v>28</v>
      </c>
      <c r="F92" s="26" t="s">
        <v>110</v>
      </c>
      <c r="G92" s="22">
        <v>1</v>
      </c>
      <c r="H92" s="27"/>
      <c r="I92" s="44"/>
      <c r="J92" s="45"/>
      <c r="K92" s="45"/>
      <c r="L92" s="1"/>
      <c r="M92" s="40"/>
      <c r="N92" s="40"/>
      <c r="O92" s="40"/>
      <c r="P92" s="40"/>
      <c r="Q92" s="40"/>
      <c r="R92" s="40"/>
      <c r="S92" s="40"/>
      <c r="T92" s="40"/>
      <c r="U92" s="40"/>
    </row>
    <row r="93" ht="14.25" spans="1:21">
      <c r="A93" s="1"/>
      <c r="B93" s="23">
        <v>7</v>
      </c>
      <c r="C93" s="28" t="s">
        <v>31</v>
      </c>
      <c r="D93" s="28" t="s">
        <v>58</v>
      </c>
      <c r="E93" s="23" t="s">
        <v>28</v>
      </c>
      <c r="F93" s="26" t="s">
        <v>110</v>
      </c>
      <c r="G93" s="39">
        <v>2</v>
      </c>
      <c r="H93" s="27"/>
      <c r="I93" s="44"/>
      <c r="J93" s="45"/>
      <c r="K93" s="45"/>
      <c r="L93" s="1"/>
      <c r="M93" s="40"/>
      <c r="N93" s="40"/>
      <c r="O93" s="40"/>
      <c r="P93" s="40"/>
      <c r="Q93" s="40"/>
      <c r="R93" s="40"/>
      <c r="S93" s="40"/>
      <c r="T93" s="40"/>
      <c r="U93" s="40"/>
    </row>
    <row r="94" ht="14.25" spans="1:21">
      <c r="A94" s="1"/>
      <c r="B94" s="23">
        <v>8</v>
      </c>
      <c r="C94" s="28" t="s">
        <v>116</v>
      </c>
      <c r="D94" s="28" t="s">
        <v>58</v>
      </c>
      <c r="E94" s="23" t="s">
        <v>28</v>
      </c>
      <c r="F94" s="26" t="s">
        <v>110</v>
      </c>
      <c r="G94" s="39">
        <v>5</v>
      </c>
      <c r="H94" s="27"/>
      <c r="I94" s="44"/>
      <c r="J94" s="45"/>
      <c r="K94" s="45"/>
      <c r="L94" s="1"/>
      <c r="M94" s="40"/>
      <c r="N94" s="40"/>
      <c r="O94" s="40"/>
      <c r="P94" s="40"/>
      <c r="Q94" s="40"/>
      <c r="R94" s="40"/>
      <c r="S94" s="40"/>
      <c r="T94" s="40"/>
      <c r="U94" s="40"/>
    </row>
    <row r="95" ht="39.75" spans="1:21">
      <c r="A95" s="1"/>
      <c r="B95" s="23">
        <v>9</v>
      </c>
      <c r="C95" s="28" t="s">
        <v>117</v>
      </c>
      <c r="D95" s="28" t="s">
        <v>139</v>
      </c>
      <c r="E95" s="23" t="s">
        <v>28</v>
      </c>
      <c r="F95" s="26" t="s">
        <v>110</v>
      </c>
      <c r="G95" s="22">
        <v>2</v>
      </c>
      <c r="H95" s="27"/>
      <c r="I95" s="44"/>
      <c r="J95" s="45"/>
      <c r="K95" s="45"/>
      <c r="L95" s="1"/>
      <c r="M95" s="40"/>
      <c r="N95" s="40"/>
      <c r="O95" s="40"/>
      <c r="P95" s="40"/>
      <c r="Q95" s="40"/>
      <c r="R95" s="40"/>
      <c r="S95" s="40"/>
      <c r="T95" s="40"/>
      <c r="U95" s="40"/>
    </row>
    <row r="96" ht="14.25" spans="1:21">
      <c r="A96" s="1"/>
      <c r="B96" s="23">
        <v>10</v>
      </c>
      <c r="C96" s="28" t="s">
        <v>119</v>
      </c>
      <c r="D96" s="28" t="s">
        <v>120</v>
      </c>
      <c r="E96" s="23" t="s">
        <v>28</v>
      </c>
      <c r="F96" s="26" t="s">
        <v>110</v>
      </c>
      <c r="G96" s="22">
        <v>1</v>
      </c>
      <c r="H96" s="27"/>
      <c r="I96" s="44"/>
      <c r="J96" s="45"/>
      <c r="K96" s="45"/>
      <c r="L96" s="1"/>
      <c r="M96" s="40"/>
      <c r="N96" s="40"/>
      <c r="O96" s="40"/>
      <c r="P96" s="40"/>
      <c r="Q96" s="40"/>
      <c r="R96" s="40"/>
      <c r="S96" s="40"/>
      <c r="T96" s="40"/>
      <c r="U96" s="40"/>
    </row>
    <row r="97" ht="14.25" spans="1:21">
      <c r="A97" s="1"/>
      <c r="B97" s="23">
        <v>11</v>
      </c>
      <c r="C97" s="28" t="s">
        <v>121</v>
      </c>
      <c r="D97" s="28" t="s">
        <v>314</v>
      </c>
      <c r="E97" s="23" t="s">
        <v>28</v>
      </c>
      <c r="F97" s="26" t="s">
        <v>110</v>
      </c>
      <c r="G97" s="22">
        <v>1</v>
      </c>
      <c r="H97" s="27"/>
      <c r="I97" s="44"/>
      <c r="J97" s="45"/>
      <c r="K97" s="45"/>
      <c r="L97" s="1"/>
      <c r="M97" s="40"/>
      <c r="N97" s="40"/>
      <c r="O97" s="40"/>
      <c r="P97" s="40"/>
      <c r="Q97" s="40"/>
      <c r="R97" s="40"/>
      <c r="S97" s="40"/>
      <c r="T97" s="40"/>
      <c r="U97" s="40"/>
    </row>
    <row r="98" ht="14.25" spans="1:21">
      <c r="A98" s="1"/>
      <c r="B98" s="23">
        <v>12</v>
      </c>
      <c r="C98" s="28" t="s">
        <v>94</v>
      </c>
      <c r="D98" s="28" t="s">
        <v>58</v>
      </c>
      <c r="E98" s="23" t="s">
        <v>28</v>
      </c>
      <c r="F98" s="26" t="s">
        <v>110</v>
      </c>
      <c r="G98" s="22">
        <v>1</v>
      </c>
      <c r="H98" s="27"/>
      <c r="I98" s="44"/>
      <c r="J98" s="45"/>
      <c r="K98" s="45"/>
      <c r="L98" s="1"/>
      <c r="M98" s="40"/>
      <c r="N98" s="40"/>
      <c r="O98" s="40"/>
      <c r="P98" s="40"/>
      <c r="Q98" s="40"/>
      <c r="R98" s="40"/>
      <c r="S98" s="40"/>
      <c r="T98" s="40"/>
      <c r="U98" s="40"/>
    </row>
    <row r="99" ht="13.5" customHeight="1" spans="1:21">
      <c r="A99" s="1"/>
      <c r="B99" s="20" t="s">
        <v>123</v>
      </c>
      <c r="C99" s="6"/>
      <c r="D99" s="6"/>
      <c r="E99" s="6"/>
      <c r="F99" s="6"/>
      <c r="G99" s="6"/>
      <c r="H99" s="6"/>
      <c r="I99" s="6"/>
      <c r="J99" s="6"/>
      <c r="K99" s="5"/>
      <c r="L99" s="1"/>
      <c r="M99" s="40"/>
      <c r="N99" s="40"/>
      <c r="O99" s="40"/>
      <c r="P99" s="40"/>
      <c r="Q99" s="40"/>
      <c r="R99" s="40"/>
      <c r="S99" s="40"/>
      <c r="T99" s="40"/>
      <c r="U99" s="40"/>
    </row>
    <row r="100" ht="12.75" customHeight="1" spans="1:21">
      <c r="A100" s="1"/>
      <c r="B100" s="21" t="s">
        <v>17</v>
      </c>
      <c r="C100" s="21" t="s">
        <v>18</v>
      </c>
      <c r="D100" s="21" t="s">
        <v>19</v>
      </c>
      <c r="E100" s="21" t="s">
        <v>20</v>
      </c>
      <c r="F100" s="21" t="s">
        <v>21</v>
      </c>
      <c r="G100" s="22" t="s">
        <v>21</v>
      </c>
      <c r="H100" s="22" t="s">
        <v>22</v>
      </c>
      <c r="I100" s="22" t="s">
        <v>23</v>
      </c>
      <c r="J100" s="43" t="s">
        <v>24</v>
      </c>
      <c r="K100" s="22" t="s">
        <v>25</v>
      </c>
      <c r="L100" s="1"/>
      <c r="M100" s="40"/>
      <c r="N100" s="40"/>
      <c r="O100" s="40"/>
      <c r="P100" s="40"/>
      <c r="Q100" s="40"/>
      <c r="R100" s="40"/>
      <c r="S100" s="40"/>
      <c r="T100" s="40"/>
      <c r="U100" s="40"/>
    </row>
    <row r="101" ht="27" spans="1:21">
      <c r="A101" s="1"/>
      <c r="B101" s="23">
        <v>1</v>
      </c>
      <c r="C101" s="28" t="s">
        <v>124</v>
      </c>
      <c r="D101" s="28" t="s">
        <v>58</v>
      </c>
      <c r="E101" s="23" t="s">
        <v>125</v>
      </c>
      <c r="F101" s="26" t="s">
        <v>110</v>
      </c>
      <c r="G101" s="22">
        <v>10</v>
      </c>
      <c r="H101" s="27"/>
      <c r="I101" s="44"/>
      <c r="J101" s="45"/>
      <c r="K101" s="45"/>
      <c r="L101" s="1"/>
      <c r="M101" s="40"/>
      <c r="N101" s="40"/>
      <c r="O101" s="40"/>
      <c r="P101" s="40"/>
      <c r="Q101" s="40"/>
      <c r="R101" s="40"/>
      <c r="S101" s="40"/>
      <c r="T101" s="40"/>
      <c r="U101" s="40"/>
    </row>
    <row r="102" ht="12.75" customHeight="1" spans="1:21">
      <c r="A102" s="1"/>
      <c r="B102" s="23">
        <v>2</v>
      </c>
      <c r="C102" s="28" t="s">
        <v>315</v>
      </c>
      <c r="D102" s="28" t="s">
        <v>58</v>
      </c>
      <c r="E102" s="23" t="s">
        <v>316</v>
      </c>
      <c r="F102" s="26" t="s">
        <v>110</v>
      </c>
      <c r="G102" s="22">
        <v>10</v>
      </c>
      <c r="H102" s="27"/>
      <c r="I102" s="44"/>
      <c r="J102" s="45"/>
      <c r="K102" s="45"/>
      <c r="L102" s="1"/>
      <c r="M102" s="40"/>
      <c r="N102" s="40"/>
      <c r="O102" s="40"/>
      <c r="P102" s="40"/>
      <c r="Q102" s="40"/>
      <c r="R102" s="40"/>
      <c r="S102" s="40"/>
      <c r="T102" s="40"/>
      <c r="U102" s="40"/>
    </row>
    <row r="103" ht="12.75" customHeight="1" spans="1:21">
      <c r="A103" s="1"/>
      <c r="B103" s="23">
        <v>3</v>
      </c>
      <c r="C103" s="28" t="s">
        <v>317</v>
      </c>
      <c r="D103" s="28" t="s">
        <v>58</v>
      </c>
      <c r="E103" s="23" t="s">
        <v>316</v>
      </c>
      <c r="F103" s="26" t="s">
        <v>110</v>
      </c>
      <c r="G103" s="22">
        <v>150</v>
      </c>
      <c r="H103" s="27"/>
      <c r="I103" s="44"/>
      <c r="J103" s="45"/>
      <c r="K103" s="45"/>
      <c r="L103" s="1"/>
      <c r="M103" s="40"/>
      <c r="N103" s="40"/>
      <c r="O103" s="40"/>
      <c r="P103" s="40"/>
      <c r="Q103" s="40"/>
      <c r="R103" s="40"/>
      <c r="S103" s="40"/>
      <c r="T103" s="40"/>
      <c r="U103" s="40"/>
    </row>
    <row r="104" ht="12.75" customHeight="1" spans="1:21">
      <c r="A104" s="1"/>
      <c r="B104" s="23">
        <v>4</v>
      </c>
      <c r="C104" s="28" t="s">
        <v>59</v>
      </c>
      <c r="D104" s="28" t="s">
        <v>58</v>
      </c>
      <c r="E104" s="23" t="s">
        <v>28</v>
      </c>
      <c r="F104" s="26" t="s">
        <v>110</v>
      </c>
      <c r="G104" s="22">
        <v>50</v>
      </c>
      <c r="H104" s="27"/>
      <c r="I104" s="44"/>
      <c r="J104" s="45"/>
      <c r="K104" s="45"/>
      <c r="L104" s="1"/>
      <c r="M104" s="40"/>
      <c r="N104" s="40"/>
      <c r="O104" s="40"/>
      <c r="P104" s="40"/>
      <c r="Q104" s="40"/>
      <c r="R104" s="40"/>
      <c r="S104" s="40"/>
      <c r="T104" s="40"/>
      <c r="U104" s="40"/>
    </row>
    <row r="105" ht="12.75" customHeight="1" spans="1:21">
      <c r="A105" s="1"/>
      <c r="B105" s="23">
        <v>5</v>
      </c>
      <c r="C105" s="28" t="s">
        <v>318</v>
      </c>
      <c r="D105" s="28" t="s">
        <v>58</v>
      </c>
      <c r="E105" s="23" t="s">
        <v>28</v>
      </c>
      <c r="F105" s="26" t="s">
        <v>110</v>
      </c>
      <c r="G105" s="22">
        <v>2</v>
      </c>
      <c r="H105" s="27"/>
      <c r="I105" s="44"/>
      <c r="J105" s="45"/>
      <c r="K105" s="45"/>
      <c r="L105" s="1"/>
      <c r="M105" s="40"/>
      <c r="N105" s="40"/>
      <c r="O105" s="40"/>
      <c r="P105" s="40"/>
      <c r="Q105" s="40"/>
      <c r="R105" s="40"/>
      <c r="S105" s="40"/>
      <c r="T105" s="40"/>
      <c r="U105" s="40"/>
    </row>
    <row r="106" ht="12.75" customHeight="1" spans="1:21">
      <c r="A106" s="1"/>
      <c r="B106" s="23">
        <v>6</v>
      </c>
      <c r="C106" s="28" t="s">
        <v>127</v>
      </c>
      <c r="D106" s="28" t="s">
        <v>58</v>
      </c>
      <c r="E106" s="23" t="s">
        <v>128</v>
      </c>
      <c r="F106" s="26" t="s">
        <v>110</v>
      </c>
      <c r="G106" s="22">
        <v>1</v>
      </c>
      <c r="H106" s="27"/>
      <c r="I106" s="44"/>
      <c r="J106" s="45"/>
      <c r="K106" s="45"/>
      <c r="L106" s="1"/>
      <c r="M106" s="40"/>
      <c r="N106" s="40"/>
      <c r="O106" s="40"/>
      <c r="P106" s="40"/>
      <c r="Q106" s="40"/>
      <c r="R106" s="40"/>
      <c r="S106" s="40"/>
      <c r="T106" s="40"/>
      <c r="U106" s="40"/>
    </row>
    <row r="107" ht="12.75" customHeight="1" spans="1:21">
      <c r="A107" s="1"/>
      <c r="B107" s="23">
        <v>7</v>
      </c>
      <c r="C107" s="28" t="s">
        <v>129</v>
      </c>
      <c r="D107" s="28" t="s">
        <v>58</v>
      </c>
      <c r="E107" s="23" t="s">
        <v>128</v>
      </c>
      <c r="F107" s="26" t="s">
        <v>110</v>
      </c>
      <c r="G107" s="22">
        <v>1</v>
      </c>
      <c r="H107" s="27"/>
      <c r="I107" s="44"/>
      <c r="J107" s="45"/>
      <c r="K107" s="45"/>
      <c r="L107" s="1"/>
      <c r="M107" s="40"/>
      <c r="N107" s="40"/>
      <c r="O107" s="40"/>
      <c r="P107" s="40"/>
      <c r="Q107" s="40"/>
      <c r="R107" s="40"/>
      <c r="S107" s="40"/>
      <c r="T107" s="40"/>
      <c r="U107" s="40"/>
    </row>
    <row r="108" ht="12.75" customHeight="1" spans="1:21">
      <c r="A108" s="1"/>
      <c r="B108" s="23">
        <v>8</v>
      </c>
      <c r="C108" s="28" t="s">
        <v>130</v>
      </c>
      <c r="D108" s="28" t="s">
        <v>58</v>
      </c>
      <c r="E108" s="23" t="s">
        <v>28</v>
      </c>
      <c r="F108" s="26" t="s">
        <v>110</v>
      </c>
      <c r="G108" s="22">
        <v>2</v>
      </c>
      <c r="H108" s="27"/>
      <c r="I108" s="44"/>
      <c r="J108" s="45"/>
      <c r="K108" s="45"/>
      <c r="L108" s="1"/>
      <c r="M108" s="40"/>
      <c r="N108" s="40"/>
      <c r="O108" s="40"/>
      <c r="P108" s="40"/>
      <c r="Q108" s="40"/>
      <c r="R108" s="40"/>
      <c r="S108" s="40"/>
      <c r="T108" s="40"/>
      <c r="U108" s="40"/>
    </row>
    <row r="109" ht="12.75" customHeight="1" spans="1:21">
      <c r="A109" s="1"/>
      <c r="B109" s="23">
        <v>9</v>
      </c>
      <c r="C109" s="28" t="s">
        <v>131</v>
      </c>
      <c r="D109" s="28" t="s">
        <v>58</v>
      </c>
      <c r="E109" s="23" t="s">
        <v>28</v>
      </c>
      <c r="F109" s="26" t="s">
        <v>110</v>
      </c>
      <c r="G109" s="22">
        <v>2</v>
      </c>
      <c r="H109" s="27"/>
      <c r="I109" s="44"/>
      <c r="J109" s="45"/>
      <c r="K109" s="45"/>
      <c r="L109" s="1"/>
      <c r="M109" s="40"/>
      <c r="N109" s="40"/>
      <c r="O109" s="40"/>
      <c r="P109" s="40"/>
      <c r="Q109" s="40"/>
      <c r="R109" s="40"/>
      <c r="S109" s="40"/>
      <c r="T109" s="40"/>
      <c r="U109" s="40"/>
    </row>
    <row r="110" ht="12.75" customHeight="1" spans="1:21">
      <c r="A110" s="1"/>
      <c r="B110" s="20" t="s">
        <v>132</v>
      </c>
      <c r="C110" s="6"/>
      <c r="D110" s="6"/>
      <c r="E110" s="6"/>
      <c r="F110" s="6"/>
      <c r="G110" s="6"/>
      <c r="H110" s="6"/>
      <c r="I110" s="6"/>
      <c r="J110" s="6"/>
      <c r="K110" s="5"/>
      <c r="L110" s="1"/>
      <c r="M110" s="40"/>
      <c r="N110" s="40"/>
      <c r="O110" s="40"/>
      <c r="P110" s="40"/>
      <c r="Q110" s="40"/>
      <c r="R110" s="40"/>
      <c r="S110" s="40"/>
      <c r="T110" s="40"/>
      <c r="U110" s="40"/>
    </row>
    <row r="111" ht="12.75" customHeight="1" spans="1:21">
      <c r="A111" s="1"/>
      <c r="B111" s="21" t="s">
        <v>17</v>
      </c>
      <c r="C111" s="29" t="s">
        <v>79</v>
      </c>
      <c r="D111" s="6"/>
      <c r="E111" s="6"/>
      <c r="F111" s="5"/>
      <c r="G111" s="30" t="s">
        <v>25</v>
      </c>
      <c r="H111" s="6"/>
      <c r="I111" s="6"/>
      <c r="J111" s="6"/>
      <c r="K111" s="5"/>
      <c r="L111" s="1"/>
      <c r="M111" s="40"/>
      <c r="N111" s="40"/>
      <c r="O111" s="40"/>
      <c r="P111" s="40"/>
      <c r="Q111" s="40"/>
      <c r="R111" s="40"/>
      <c r="S111" s="40"/>
      <c r="T111" s="40"/>
      <c r="U111" s="40"/>
    </row>
    <row r="112" ht="12.75" customHeight="1" spans="1:21">
      <c r="A112" s="1"/>
      <c r="B112" s="23">
        <v>1</v>
      </c>
      <c r="C112" s="31" t="s">
        <v>319</v>
      </c>
      <c r="D112" s="6"/>
      <c r="E112" s="6"/>
      <c r="F112" s="5"/>
      <c r="G112" s="32"/>
      <c r="H112" s="6"/>
      <c r="I112" s="6"/>
      <c r="J112" s="6"/>
      <c r="K112" s="5"/>
      <c r="L112" s="1"/>
      <c r="M112" s="40"/>
      <c r="N112" s="40"/>
      <c r="O112" s="40"/>
      <c r="P112" s="40"/>
      <c r="Q112" s="40"/>
      <c r="R112" s="40"/>
      <c r="S112" s="40"/>
      <c r="T112" s="40"/>
      <c r="U112" s="40"/>
    </row>
    <row r="113" ht="12.75" customHeight="1" spans="1:21">
      <c r="A113" s="1"/>
      <c r="B113" s="23">
        <v>2</v>
      </c>
      <c r="C113" s="31" t="s">
        <v>98</v>
      </c>
      <c r="D113" s="6"/>
      <c r="E113" s="6"/>
      <c r="F113" s="5"/>
      <c r="G113" s="32"/>
      <c r="H113" s="6"/>
      <c r="I113" s="6"/>
      <c r="J113" s="6"/>
      <c r="K113" s="5"/>
      <c r="L113" s="1"/>
      <c r="M113" s="40"/>
      <c r="N113" s="40"/>
      <c r="O113" s="40"/>
      <c r="P113" s="40"/>
      <c r="Q113" s="40"/>
      <c r="R113" s="40"/>
      <c r="S113" s="40"/>
      <c r="T113" s="40"/>
      <c r="U113" s="40"/>
    </row>
    <row r="114" ht="14.25" spans="1:21">
      <c r="A114" s="1"/>
      <c r="B114" s="23">
        <v>3</v>
      </c>
      <c r="C114" s="31" t="s">
        <v>134</v>
      </c>
      <c r="D114" s="6"/>
      <c r="E114" s="6"/>
      <c r="F114" s="5"/>
      <c r="G114" s="32" t="s">
        <v>135</v>
      </c>
      <c r="H114" s="6"/>
      <c r="I114" s="6"/>
      <c r="J114" s="6"/>
      <c r="K114" s="5"/>
      <c r="L114" s="1"/>
      <c r="M114" s="40"/>
      <c r="N114" s="40"/>
      <c r="O114" s="40"/>
      <c r="P114" s="40"/>
      <c r="Q114" s="40"/>
      <c r="R114" s="40"/>
      <c r="S114" s="40"/>
      <c r="T114" s="40"/>
      <c r="U114" s="40"/>
    </row>
    <row r="115" ht="12.75" customHeight="1" spans="1:21">
      <c r="A115" s="1"/>
      <c r="B115" s="11"/>
      <c r="C115" s="11"/>
      <c r="D115" s="11"/>
      <c r="E115" s="11"/>
      <c r="F115" s="12"/>
      <c r="G115" s="3"/>
      <c r="H115" s="2"/>
      <c r="I115" s="1"/>
      <c r="J115" s="1"/>
      <c r="K115" s="1"/>
      <c r="L115" s="1"/>
      <c r="M115" s="40"/>
      <c r="N115" s="40"/>
      <c r="O115" s="40"/>
      <c r="P115" s="40"/>
      <c r="Q115" s="40"/>
      <c r="R115" s="40"/>
      <c r="S115" s="40"/>
      <c r="T115" s="40"/>
      <c r="U115" s="40"/>
    </row>
    <row r="116" ht="12.75" customHeight="1" spans="1:21">
      <c r="A116" s="1"/>
      <c r="B116" s="11"/>
      <c r="C116" s="11"/>
      <c r="D116" s="11"/>
      <c r="E116" s="11"/>
      <c r="F116" s="12"/>
      <c r="G116" s="3"/>
      <c r="H116" s="2"/>
      <c r="I116" s="1"/>
      <c r="J116" s="1"/>
      <c r="K116" s="1"/>
      <c r="L116" s="1"/>
      <c r="M116" s="40"/>
      <c r="N116" s="40"/>
      <c r="O116" s="40"/>
      <c r="P116" s="40"/>
      <c r="Q116" s="40"/>
      <c r="R116" s="40"/>
      <c r="S116" s="40"/>
      <c r="T116" s="40"/>
      <c r="U116" s="40"/>
    </row>
    <row r="117" ht="12.75" customHeight="1" spans="1:21">
      <c r="A117" s="1"/>
      <c r="B117" s="19" t="s">
        <v>320</v>
      </c>
      <c r="C117" s="6"/>
      <c r="D117" s="6"/>
      <c r="E117" s="6"/>
      <c r="F117" s="6"/>
      <c r="G117" s="6"/>
      <c r="H117" s="6"/>
      <c r="I117" s="6"/>
      <c r="J117" s="6"/>
      <c r="K117" s="5"/>
      <c r="L117" s="1"/>
      <c r="M117" s="40"/>
      <c r="N117" s="40"/>
      <c r="O117" s="40"/>
      <c r="P117" s="40"/>
      <c r="Q117" s="40"/>
      <c r="R117" s="40"/>
      <c r="S117" s="40"/>
      <c r="T117" s="40"/>
      <c r="U117" s="40"/>
    </row>
    <row r="118" ht="13.5" customHeight="1" spans="1:21">
      <c r="A118" s="1"/>
      <c r="B118" s="20" t="s">
        <v>83</v>
      </c>
      <c r="C118" s="6"/>
      <c r="D118" s="6"/>
      <c r="E118" s="6"/>
      <c r="F118" s="6"/>
      <c r="G118" s="6"/>
      <c r="H118" s="6"/>
      <c r="I118" s="6"/>
      <c r="J118" s="6"/>
      <c r="K118" s="5"/>
      <c r="L118" s="1"/>
      <c r="M118" s="40"/>
      <c r="N118" s="40"/>
      <c r="O118" s="40"/>
      <c r="P118" s="40"/>
      <c r="Q118" s="40"/>
      <c r="R118" s="40"/>
      <c r="S118" s="40"/>
      <c r="T118" s="40"/>
      <c r="U118" s="40"/>
    </row>
    <row r="119" ht="12.75" customHeight="1" spans="1:21">
      <c r="A119" s="1"/>
      <c r="B119" s="21" t="s">
        <v>17</v>
      </c>
      <c r="C119" s="21" t="s">
        <v>18</v>
      </c>
      <c r="D119" s="21" t="s">
        <v>19</v>
      </c>
      <c r="E119" s="21" t="s">
        <v>20</v>
      </c>
      <c r="F119" s="21" t="s">
        <v>21</v>
      </c>
      <c r="G119" s="22" t="s">
        <v>21</v>
      </c>
      <c r="H119" s="22" t="s">
        <v>22</v>
      </c>
      <c r="I119" s="22" t="s">
        <v>23</v>
      </c>
      <c r="J119" s="43" t="s">
        <v>24</v>
      </c>
      <c r="K119" s="22" t="s">
        <v>25</v>
      </c>
      <c r="L119" s="1"/>
      <c r="M119" s="40"/>
      <c r="N119" s="40"/>
      <c r="O119" s="40"/>
      <c r="P119" s="40"/>
      <c r="Q119" s="40"/>
      <c r="R119" s="40"/>
      <c r="S119" s="40"/>
      <c r="T119" s="40"/>
      <c r="U119" s="40"/>
    </row>
    <row r="120" ht="52.5" spans="1:21">
      <c r="A120" s="1"/>
      <c r="B120" s="23">
        <v>1</v>
      </c>
      <c r="C120" s="28" t="s">
        <v>26</v>
      </c>
      <c r="D120" s="28" t="s">
        <v>273</v>
      </c>
      <c r="E120" s="23" t="s">
        <v>28</v>
      </c>
      <c r="F120" s="26" t="s">
        <v>110</v>
      </c>
      <c r="G120" s="22">
        <v>1</v>
      </c>
      <c r="H120" s="27"/>
      <c r="I120" s="44"/>
      <c r="J120" s="45"/>
      <c r="K120" s="45"/>
      <c r="L120" s="1"/>
      <c r="M120" s="40"/>
      <c r="N120" s="40"/>
      <c r="O120" s="40"/>
      <c r="P120" s="40"/>
      <c r="Q120" s="40"/>
      <c r="R120" s="40"/>
      <c r="S120" s="40"/>
      <c r="T120" s="40"/>
      <c r="U120" s="40"/>
    </row>
    <row r="121" ht="39.75" spans="1:21">
      <c r="A121" s="1"/>
      <c r="B121" s="23">
        <v>2</v>
      </c>
      <c r="C121" s="28" t="s">
        <v>29</v>
      </c>
      <c r="D121" s="28" t="s">
        <v>276</v>
      </c>
      <c r="E121" s="23" t="s">
        <v>28</v>
      </c>
      <c r="F121" s="26" t="s">
        <v>110</v>
      </c>
      <c r="G121" s="22">
        <v>1</v>
      </c>
      <c r="H121" s="27"/>
      <c r="I121" s="44"/>
      <c r="J121" s="45"/>
      <c r="K121" s="45"/>
      <c r="L121" s="1"/>
      <c r="M121" s="40"/>
      <c r="N121" s="40"/>
      <c r="O121" s="40"/>
      <c r="P121" s="40"/>
      <c r="Q121" s="40"/>
      <c r="R121" s="40"/>
      <c r="S121" s="40"/>
      <c r="T121" s="40"/>
      <c r="U121" s="40"/>
    </row>
    <row r="122" ht="39.75" spans="1:21">
      <c r="A122" s="1"/>
      <c r="B122" s="23">
        <v>3</v>
      </c>
      <c r="C122" s="24" t="s">
        <v>308</v>
      </c>
      <c r="D122" s="25" t="str">
        <f>HYPERLINK("http://www.nix.ru/autocatalog/asus_computers/ASUS-M32AD-90PD00U3-M11870-i7-4790S-16-2TbSSHD-DVD-RW-GTX750-WiFi-BT-Win8_211170.html","http://www.nix.ru/autocatalog/asus_computers/ASUS-M32AD-90PD00U3-M11870-i7-4790S-16-2TbSSHD-DVD-RW-GTX750-WiFi-BT-Win8_211170.html")</f>
        <v>http://www.nix.ru/autocatalog/asus_computers/ASUS-M32AD-90PD00U3-M11870-i7-4790S-16-2TbSSHD-DVD-RW-GTX750-WiFi-BT-Win8_211170.html</v>
      </c>
      <c r="E122" s="23" t="s">
        <v>28</v>
      </c>
      <c r="F122" s="26" t="s">
        <v>110</v>
      </c>
      <c r="G122" s="22">
        <v>1</v>
      </c>
      <c r="H122" s="27"/>
      <c r="I122" s="44"/>
      <c r="J122" s="45"/>
      <c r="K122" s="45"/>
      <c r="L122" s="1"/>
      <c r="M122" s="40"/>
      <c r="N122" s="40"/>
      <c r="O122" s="40"/>
      <c r="P122" s="40"/>
      <c r="Q122" s="40"/>
      <c r="R122" s="40"/>
      <c r="S122" s="40"/>
      <c r="T122" s="40"/>
      <c r="U122" s="40"/>
    </row>
    <row r="123" ht="14.25" spans="1:21">
      <c r="A123" s="1"/>
      <c r="B123" s="20" t="s">
        <v>56</v>
      </c>
      <c r="C123" s="6"/>
      <c r="D123" s="6"/>
      <c r="E123" s="6"/>
      <c r="F123" s="6"/>
      <c r="G123" s="6"/>
      <c r="H123" s="6"/>
      <c r="I123" s="6"/>
      <c r="J123" s="6"/>
      <c r="K123" s="5"/>
      <c r="L123" s="1"/>
      <c r="M123" s="40"/>
      <c r="N123" s="40"/>
      <c r="O123" s="40"/>
      <c r="P123" s="40"/>
      <c r="Q123" s="40"/>
      <c r="R123" s="40"/>
      <c r="S123" s="40"/>
      <c r="T123" s="40"/>
      <c r="U123" s="40"/>
    </row>
    <row r="124" ht="12.75" customHeight="1" spans="1:21">
      <c r="A124" s="1"/>
      <c r="B124" s="21" t="s">
        <v>17</v>
      </c>
      <c r="C124" s="21" t="s">
        <v>18</v>
      </c>
      <c r="D124" s="21" t="s">
        <v>19</v>
      </c>
      <c r="E124" s="21" t="s">
        <v>20</v>
      </c>
      <c r="F124" s="21" t="s">
        <v>21</v>
      </c>
      <c r="G124" s="22" t="s">
        <v>21</v>
      </c>
      <c r="H124" s="22" t="s">
        <v>22</v>
      </c>
      <c r="I124" s="22" t="s">
        <v>23</v>
      </c>
      <c r="J124" s="43" t="s">
        <v>24</v>
      </c>
      <c r="K124" s="22" t="s">
        <v>25</v>
      </c>
      <c r="L124" s="1"/>
      <c r="M124" s="40"/>
      <c r="N124" s="40"/>
      <c r="O124" s="40"/>
      <c r="P124" s="40"/>
      <c r="Q124" s="40"/>
      <c r="R124" s="40"/>
      <c r="S124" s="40"/>
      <c r="T124" s="40"/>
      <c r="U124" s="40"/>
    </row>
    <row r="125" ht="27" spans="1:21">
      <c r="A125" s="1"/>
      <c r="B125" s="23">
        <v>1</v>
      </c>
      <c r="C125" s="28" t="s">
        <v>124</v>
      </c>
      <c r="D125" s="28" t="s">
        <v>58</v>
      </c>
      <c r="E125" s="23" t="s">
        <v>125</v>
      </c>
      <c r="F125" s="26" t="s">
        <v>110</v>
      </c>
      <c r="G125" s="22">
        <v>1</v>
      </c>
      <c r="H125" s="27"/>
      <c r="I125" s="44"/>
      <c r="J125" s="45"/>
      <c r="K125" s="45"/>
      <c r="L125" s="1"/>
      <c r="M125" s="40"/>
      <c r="N125" s="40"/>
      <c r="O125" s="40"/>
      <c r="P125" s="40"/>
      <c r="Q125" s="40"/>
      <c r="R125" s="40"/>
      <c r="S125" s="40"/>
      <c r="T125" s="40"/>
      <c r="U125" s="40"/>
    </row>
    <row r="126" ht="14.25" spans="1:21">
      <c r="A126" s="1"/>
      <c r="B126" s="23">
        <v>2</v>
      </c>
      <c r="C126" s="28" t="s">
        <v>315</v>
      </c>
      <c r="D126" s="28" t="s">
        <v>58</v>
      </c>
      <c r="E126" s="23" t="s">
        <v>316</v>
      </c>
      <c r="F126" s="26" t="s">
        <v>110</v>
      </c>
      <c r="G126" s="22">
        <v>1</v>
      </c>
      <c r="H126" s="27"/>
      <c r="I126" s="44"/>
      <c r="J126" s="45"/>
      <c r="K126" s="45"/>
      <c r="L126" s="1"/>
      <c r="M126" s="40"/>
      <c r="N126" s="40"/>
      <c r="O126" s="40"/>
      <c r="P126" s="40"/>
      <c r="Q126" s="40"/>
      <c r="R126" s="40"/>
      <c r="S126" s="40"/>
      <c r="T126" s="40"/>
      <c r="U126" s="40"/>
    </row>
    <row r="127" ht="14.25" spans="1:21">
      <c r="A127" s="1"/>
      <c r="B127" s="23">
        <v>3</v>
      </c>
      <c r="C127" s="28" t="s">
        <v>59</v>
      </c>
      <c r="D127" s="28" t="s">
        <v>58</v>
      </c>
      <c r="E127" s="23" t="s">
        <v>28</v>
      </c>
      <c r="F127" s="26" t="s">
        <v>110</v>
      </c>
      <c r="G127" s="22">
        <v>2</v>
      </c>
      <c r="H127" s="27"/>
      <c r="I127" s="44"/>
      <c r="J127" s="45"/>
      <c r="K127" s="45"/>
      <c r="L127" s="1"/>
      <c r="M127" s="40"/>
      <c r="N127" s="40"/>
      <c r="O127" s="40"/>
      <c r="P127" s="40"/>
      <c r="Q127" s="40"/>
      <c r="R127" s="40"/>
      <c r="S127" s="40"/>
      <c r="T127" s="40"/>
      <c r="U127" s="40"/>
    </row>
    <row r="128" ht="14.25" spans="1:21">
      <c r="A128" s="1"/>
      <c r="B128" s="20" t="s">
        <v>321</v>
      </c>
      <c r="C128" s="6"/>
      <c r="D128" s="6"/>
      <c r="E128" s="6"/>
      <c r="F128" s="6"/>
      <c r="G128" s="6"/>
      <c r="H128" s="6"/>
      <c r="I128" s="6"/>
      <c r="J128" s="6"/>
      <c r="K128" s="5"/>
      <c r="L128" s="1"/>
      <c r="M128" s="40"/>
      <c r="N128" s="40"/>
      <c r="O128" s="40"/>
      <c r="P128" s="40"/>
      <c r="Q128" s="40"/>
      <c r="R128" s="40"/>
      <c r="S128" s="40"/>
      <c r="T128" s="40"/>
      <c r="U128" s="40"/>
    </row>
    <row r="129" ht="12.75" customHeight="1" spans="1:21">
      <c r="A129" s="1"/>
      <c r="B129" s="21" t="s">
        <v>17</v>
      </c>
      <c r="C129" s="29" t="s">
        <v>79</v>
      </c>
      <c r="D129" s="6"/>
      <c r="E129" s="6"/>
      <c r="F129" s="5"/>
      <c r="G129" s="30" t="s">
        <v>25</v>
      </c>
      <c r="H129" s="6"/>
      <c r="I129" s="6"/>
      <c r="J129" s="6"/>
      <c r="K129" s="5"/>
      <c r="L129" s="1"/>
      <c r="M129" s="40"/>
      <c r="N129" s="40"/>
      <c r="O129" s="40"/>
      <c r="P129" s="40"/>
      <c r="Q129" s="40"/>
      <c r="R129" s="40"/>
      <c r="S129" s="40"/>
      <c r="T129" s="40"/>
      <c r="U129" s="40"/>
    </row>
    <row r="130" ht="14.25" spans="1:21">
      <c r="A130" s="1"/>
      <c r="B130" s="23">
        <v>1</v>
      </c>
      <c r="C130" s="31" t="s">
        <v>322</v>
      </c>
      <c r="D130" s="6"/>
      <c r="E130" s="6"/>
      <c r="F130" s="5"/>
      <c r="G130" s="32"/>
      <c r="H130" s="6"/>
      <c r="I130" s="6"/>
      <c r="J130" s="6"/>
      <c r="K130" s="5"/>
      <c r="L130" s="1"/>
      <c r="M130" s="40"/>
      <c r="N130" s="40"/>
      <c r="O130" s="40"/>
      <c r="P130" s="40"/>
      <c r="Q130" s="40"/>
      <c r="R130" s="40"/>
      <c r="S130" s="40"/>
      <c r="T130" s="40"/>
      <c r="U130" s="40"/>
    </row>
    <row r="131" ht="14.25" spans="1:21">
      <c r="A131" s="1"/>
      <c r="B131" s="23">
        <v>2</v>
      </c>
      <c r="C131" s="31" t="s">
        <v>323</v>
      </c>
      <c r="D131" s="6"/>
      <c r="E131" s="6"/>
      <c r="F131" s="5"/>
      <c r="G131" s="32"/>
      <c r="H131" s="6"/>
      <c r="I131" s="6"/>
      <c r="J131" s="6"/>
      <c r="K131" s="5"/>
      <c r="L131" s="1"/>
      <c r="M131" s="40"/>
      <c r="N131" s="40"/>
      <c r="O131" s="40"/>
      <c r="P131" s="40"/>
      <c r="Q131" s="40"/>
      <c r="R131" s="40"/>
      <c r="S131" s="40"/>
      <c r="T131" s="40"/>
      <c r="U131" s="40"/>
    </row>
    <row r="132" ht="14.25" spans="1:21">
      <c r="A132" s="1"/>
      <c r="B132" s="23">
        <v>3</v>
      </c>
      <c r="C132" s="31" t="s">
        <v>324</v>
      </c>
      <c r="D132" s="6"/>
      <c r="E132" s="6"/>
      <c r="F132" s="5"/>
      <c r="G132" s="32" t="s">
        <v>135</v>
      </c>
      <c r="H132" s="6"/>
      <c r="I132" s="6"/>
      <c r="J132" s="6"/>
      <c r="K132" s="5"/>
      <c r="L132" s="1"/>
      <c r="M132" s="40"/>
      <c r="N132" s="40"/>
      <c r="O132" s="40"/>
      <c r="P132" s="40"/>
      <c r="Q132" s="40"/>
      <c r="R132" s="40"/>
      <c r="S132" s="40"/>
      <c r="T132" s="40"/>
      <c r="U132" s="40"/>
    </row>
    <row r="133" ht="12.75" customHeight="1" spans="1:21">
      <c r="A133" s="1"/>
      <c r="B133" s="11"/>
      <c r="C133" s="11"/>
      <c r="D133" s="11"/>
      <c r="E133" s="11"/>
      <c r="F133" s="12"/>
      <c r="G133" s="3"/>
      <c r="H133" s="2"/>
      <c r="I133" s="1"/>
      <c r="J133" s="1"/>
      <c r="K133" s="1"/>
      <c r="L133" s="1"/>
      <c r="M133" s="40"/>
      <c r="N133" s="40"/>
      <c r="O133" s="40"/>
      <c r="P133" s="40"/>
      <c r="Q133" s="40"/>
      <c r="R133" s="40"/>
      <c r="S133" s="40"/>
      <c r="T133" s="40"/>
      <c r="U133" s="40"/>
    </row>
    <row r="134" ht="12.75" customHeight="1" spans="1:21">
      <c r="A134" s="1"/>
      <c r="B134" s="11"/>
      <c r="C134" s="11"/>
      <c r="D134" s="11"/>
      <c r="E134" s="11"/>
      <c r="F134" s="12"/>
      <c r="G134" s="3"/>
      <c r="H134" s="2"/>
      <c r="I134" s="1"/>
      <c r="J134" s="1"/>
      <c r="K134" s="1"/>
      <c r="L134" s="1"/>
      <c r="M134" s="40"/>
      <c r="N134" s="40"/>
      <c r="O134" s="40"/>
      <c r="P134" s="40"/>
      <c r="Q134" s="40"/>
      <c r="R134" s="40"/>
      <c r="S134" s="40"/>
      <c r="T134" s="40"/>
      <c r="U134" s="40"/>
    </row>
    <row r="135" ht="12.75" customHeight="1" spans="1:21">
      <c r="A135" s="1"/>
      <c r="B135" s="19" t="s">
        <v>136</v>
      </c>
      <c r="C135" s="6"/>
      <c r="D135" s="6"/>
      <c r="E135" s="6"/>
      <c r="F135" s="6"/>
      <c r="G135" s="6"/>
      <c r="H135" s="6"/>
      <c r="I135" s="6"/>
      <c r="J135" s="6"/>
      <c r="K135" s="5"/>
      <c r="L135" s="1"/>
      <c r="M135" s="40"/>
      <c r="N135" s="40"/>
      <c r="O135" s="40"/>
      <c r="P135" s="40"/>
      <c r="Q135" s="40"/>
      <c r="R135" s="40"/>
      <c r="S135" s="40"/>
      <c r="T135" s="40"/>
      <c r="U135" s="40"/>
    </row>
    <row r="136" ht="13.5" customHeight="1" spans="1:21">
      <c r="A136" s="1"/>
      <c r="B136" s="20" t="s">
        <v>137</v>
      </c>
      <c r="C136" s="6"/>
      <c r="D136" s="6"/>
      <c r="E136" s="6"/>
      <c r="F136" s="6"/>
      <c r="G136" s="6"/>
      <c r="H136" s="6"/>
      <c r="I136" s="6"/>
      <c r="J136" s="6"/>
      <c r="K136" s="5"/>
      <c r="L136" s="1"/>
      <c r="M136" s="40"/>
      <c r="N136" s="40"/>
      <c r="O136" s="40"/>
      <c r="P136" s="40"/>
      <c r="Q136" s="40"/>
      <c r="R136" s="40"/>
      <c r="S136" s="40"/>
      <c r="T136" s="40"/>
      <c r="U136" s="40"/>
    </row>
    <row r="137" ht="12.75" customHeight="1" spans="1:21">
      <c r="A137" s="1"/>
      <c r="B137" s="21" t="s">
        <v>17</v>
      </c>
      <c r="C137" s="21" t="s">
        <v>18</v>
      </c>
      <c r="D137" s="21" t="s">
        <v>19</v>
      </c>
      <c r="E137" s="21" t="s">
        <v>20</v>
      </c>
      <c r="F137" s="21" t="s">
        <v>21</v>
      </c>
      <c r="G137" s="22" t="s">
        <v>21</v>
      </c>
      <c r="H137" s="22" t="s">
        <v>22</v>
      </c>
      <c r="I137" s="22" t="s">
        <v>23</v>
      </c>
      <c r="J137" s="43" t="s">
        <v>24</v>
      </c>
      <c r="K137" s="22" t="s">
        <v>25</v>
      </c>
      <c r="L137" s="1"/>
      <c r="M137" s="40"/>
      <c r="N137" s="40"/>
      <c r="O137" s="40"/>
      <c r="P137" s="40"/>
      <c r="Q137" s="40"/>
      <c r="R137" s="40"/>
      <c r="S137" s="40"/>
      <c r="T137" s="40"/>
      <c r="U137" s="40"/>
    </row>
    <row r="138" ht="14.25" spans="1:21">
      <c r="A138" s="1"/>
      <c r="B138" s="23">
        <v>1</v>
      </c>
      <c r="C138" s="28" t="s">
        <v>119</v>
      </c>
      <c r="D138" s="28" t="s">
        <v>120</v>
      </c>
      <c r="E138" s="23" t="s">
        <v>28</v>
      </c>
      <c r="F138" s="26" t="s">
        <v>110</v>
      </c>
      <c r="G138" s="22">
        <v>1</v>
      </c>
      <c r="H138" s="27"/>
      <c r="I138" s="44"/>
      <c r="J138" s="45"/>
      <c r="K138" s="45"/>
      <c r="L138" s="1"/>
      <c r="M138" s="40"/>
      <c r="N138" s="40"/>
      <c r="O138" s="40"/>
      <c r="P138" s="40"/>
      <c r="Q138" s="40"/>
      <c r="R138" s="40"/>
      <c r="S138" s="40"/>
      <c r="T138" s="40"/>
      <c r="U138" s="40"/>
    </row>
    <row r="139" ht="14.25" spans="1:21">
      <c r="A139" s="1"/>
      <c r="B139" s="23">
        <v>2</v>
      </c>
      <c r="C139" s="28" t="s">
        <v>121</v>
      </c>
      <c r="D139" s="28" t="s">
        <v>138</v>
      </c>
      <c r="E139" s="23" t="s">
        <v>28</v>
      </c>
      <c r="F139" s="26" t="s">
        <v>110</v>
      </c>
      <c r="G139" s="22">
        <v>1</v>
      </c>
      <c r="H139" s="27"/>
      <c r="I139" s="44"/>
      <c r="J139" s="45"/>
      <c r="K139" s="45"/>
      <c r="L139" s="1"/>
      <c r="M139" s="40"/>
      <c r="N139" s="40"/>
      <c r="O139" s="40"/>
      <c r="P139" s="40"/>
      <c r="Q139" s="40"/>
      <c r="R139" s="40"/>
      <c r="S139" s="40"/>
      <c r="T139" s="40"/>
      <c r="U139" s="40"/>
    </row>
    <row r="140" ht="39.75" spans="1:21">
      <c r="A140" s="1"/>
      <c r="B140" s="23">
        <v>3</v>
      </c>
      <c r="C140" s="28" t="s">
        <v>117</v>
      </c>
      <c r="D140" s="28" t="s">
        <v>139</v>
      </c>
      <c r="E140" s="23" t="s">
        <v>28</v>
      </c>
      <c r="F140" s="26" t="s">
        <v>110</v>
      </c>
      <c r="G140" s="22">
        <v>2</v>
      </c>
      <c r="H140" s="27"/>
      <c r="I140" s="44"/>
      <c r="J140" s="45"/>
      <c r="K140" s="45"/>
      <c r="L140" s="1"/>
      <c r="M140" s="40"/>
      <c r="N140" s="40"/>
      <c r="O140" s="40"/>
      <c r="P140" s="40"/>
      <c r="Q140" s="40"/>
      <c r="R140" s="40"/>
      <c r="S140" s="40"/>
      <c r="T140" s="40"/>
      <c r="U140" s="40"/>
    </row>
    <row r="141" ht="14.25" spans="1:21">
      <c r="A141" s="1"/>
      <c r="B141" s="23">
        <v>4</v>
      </c>
      <c r="C141" s="28" t="s">
        <v>94</v>
      </c>
      <c r="D141" s="28" t="s">
        <v>58</v>
      </c>
      <c r="E141" s="23" t="s">
        <v>28</v>
      </c>
      <c r="F141" s="26" t="s">
        <v>110</v>
      </c>
      <c r="G141" s="22">
        <v>1</v>
      </c>
      <c r="H141" s="27"/>
      <c r="I141" s="44"/>
      <c r="J141" s="45"/>
      <c r="K141" s="45"/>
      <c r="L141" s="1"/>
      <c r="M141" s="40"/>
      <c r="N141" s="40"/>
      <c r="O141" s="40"/>
      <c r="P141" s="40"/>
      <c r="Q141" s="40"/>
      <c r="R141" s="40"/>
      <c r="S141" s="40"/>
      <c r="T141" s="40"/>
      <c r="U141" s="40"/>
    </row>
    <row r="142" ht="14.25" spans="1:21">
      <c r="A142" s="1"/>
      <c r="B142" s="23">
        <v>5</v>
      </c>
      <c r="C142" s="28" t="s">
        <v>31</v>
      </c>
      <c r="D142" s="28" t="s">
        <v>58</v>
      </c>
      <c r="E142" s="23" t="s">
        <v>28</v>
      </c>
      <c r="F142" s="26" t="s">
        <v>110</v>
      </c>
      <c r="G142" s="39">
        <v>2</v>
      </c>
      <c r="H142" s="27"/>
      <c r="I142" s="44"/>
      <c r="J142" s="45"/>
      <c r="K142" s="45"/>
      <c r="L142" s="1"/>
      <c r="M142" s="40"/>
      <c r="N142" s="40"/>
      <c r="O142" s="40"/>
      <c r="P142" s="40"/>
      <c r="Q142" s="40"/>
      <c r="R142" s="40"/>
      <c r="S142" s="40"/>
      <c r="T142" s="40"/>
      <c r="U142" s="40"/>
    </row>
    <row r="143" ht="14.25" spans="1:21">
      <c r="A143" s="1"/>
      <c r="B143" s="23">
        <v>6</v>
      </c>
      <c r="C143" s="28" t="s">
        <v>116</v>
      </c>
      <c r="D143" s="28" t="s">
        <v>58</v>
      </c>
      <c r="E143" s="23" t="s">
        <v>28</v>
      </c>
      <c r="F143" s="26" t="s">
        <v>110</v>
      </c>
      <c r="G143" s="39">
        <v>4</v>
      </c>
      <c r="H143" s="27"/>
      <c r="I143" s="44"/>
      <c r="J143" s="45"/>
      <c r="K143" s="45"/>
      <c r="L143" s="1"/>
      <c r="M143" s="40"/>
      <c r="N143" s="40"/>
      <c r="O143" s="40"/>
      <c r="P143" s="40"/>
      <c r="Q143" s="40"/>
      <c r="R143" s="40"/>
      <c r="S143" s="40"/>
      <c r="T143" s="40"/>
      <c r="U143" s="40"/>
    </row>
    <row r="144" ht="14.25" spans="1:21">
      <c r="A144" s="1"/>
      <c r="B144" s="20" t="s">
        <v>140</v>
      </c>
      <c r="C144" s="6"/>
      <c r="D144" s="6"/>
      <c r="E144" s="6"/>
      <c r="F144" s="6"/>
      <c r="G144" s="6"/>
      <c r="H144" s="6"/>
      <c r="I144" s="6"/>
      <c r="J144" s="6"/>
      <c r="K144" s="5"/>
      <c r="L144" s="1"/>
      <c r="M144" s="40"/>
      <c r="N144" s="40"/>
      <c r="O144" s="40"/>
      <c r="P144" s="40"/>
      <c r="Q144" s="40"/>
      <c r="R144" s="40"/>
      <c r="S144" s="40"/>
      <c r="T144" s="40"/>
      <c r="U144" s="40"/>
    </row>
    <row r="145" ht="12.75" customHeight="1" spans="1:21">
      <c r="A145" s="1"/>
      <c r="B145" s="21" t="s">
        <v>17</v>
      </c>
      <c r="C145" s="21" t="s">
        <v>18</v>
      </c>
      <c r="D145" s="21" t="s">
        <v>19</v>
      </c>
      <c r="E145" s="21" t="s">
        <v>20</v>
      </c>
      <c r="F145" s="21" t="s">
        <v>21</v>
      </c>
      <c r="G145" s="22" t="s">
        <v>21</v>
      </c>
      <c r="H145" s="22" t="s">
        <v>22</v>
      </c>
      <c r="I145" s="22" t="s">
        <v>23</v>
      </c>
      <c r="J145" s="43" t="s">
        <v>24</v>
      </c>
      <c r="K145" s="22" t="s">
        <v>25</v>
      </c>
      <c r="L145" s="1"/>
      <c r="M145" s="40"/>
      <c r="N145" s="40"/>
      <c r="O145" s="40"/>
      <c r="P145" s="40"/>
      <c r="Q145" s="40"/>
      <c r="R145" s="40"/>
      <c r="S145" s="40"/>
      <c r="T145" s="40"/>
      <c r="U145" s="40"/>
    </row>
    <row r="146" ht="14.25" spans="1:21">
      <c r="A146" s="1"/>
      <c r="B146" s="23">
        <v>1</v>
      </c>
      <c r="C146" s="28" t="s">
        <v>109</v>
      </c>
      <c r="D146" s="37" t="s">
        <v>110</v>
      </c>
      <c r="E146" s="37" t="s">
        <v>110</v>
      </c>
      <c r="F146" s="38" t="s">
        <v>110</v>
      </c>
      <c r="G146" s="22" t="s">
        <v>110</v>
      </c>
      <c r="H146" s="39" t="s">
        <v>110</v>
      </c>
      <c r="I146" s="47" t="s">
        <v>110</v>
      </c>
      <c r="J146" s="35" t="s">
        <v>110</v>
      </c>
      <c r="K146" s="35" t="s">
        <v>110</v>
      </c>
      <c r="L146" s="1"/>
      <c r="M146" s="40"/>
      <c r="N146" s="40"/>
      <c r="O146" s="40"/>
      <c r="P146" s="40"/>
      <c r="Q146" s="40"/>
      <c r="R146" s="40"/>
      <c r="S146" s="40"/>
      <c r="T146" s="40"/>
      <c r="U146" s="40"/>
    </row>
    <row r="147" ht="14.25" spans="1:21">
      <c r="A147" s="1"/>
      <c r="B147" s="20" t="s">
        <v>141</v>
      </c>
      <c r="C147" s="6"/>
      <c r="D147" s="6"/>
      <c r="E147" s="6"/>
      <c r="F147" s="6"/>
      <c r="G147" s="6"/>
      <c r="H147" s="6"/>
      <c r="I147" s="6"/>
      <c r="J147" s="6"/>
      <c r="K147" s="5"/>
      <c r="L147" s="1"/>
      <c r="M147" s="40"/>
      <c r="N147" s="40"/>
      <c r="O147" s="40"/>
      <c r="P147" s="40"/>
      <c r="Q147" s="40"/>
      <c r="R147" s="40"/>
      <c r="S147" s="40"/>
      <c r="T147" s="40"/>
      <c r="U147" s="40"/>
    </row>
    <row r="148" ht="12.75" customHeight="1" spans="1:21">
      <c r="A148" s="1"/>
      <c r="B148" s="21" t="s">
        <v>17</v>
      </c>
      <c r="C148" s="29" t="s">
        <v>79</v>
      </c>
      <c r="D148" s="6"/>
      <c r="E148" s="6"/>
      <c r="F148" s="5"/>
      <c r="G148" s="30" t="s">
        <v>25</v>
      </c>
      <c r="H148" s="6"/>
      <c r="I148" s="6"/>
      <c r="J148" s="6"/>
      <c r="K148" s="5"/>
      <c r="L148" s="1"/>
      <c r="M148" s="40"/>
      <c r="N148" s="40"/>
      <c r="O148" s="40"/>
      <c r="P148" s="40"/>
      <c r="Q148" s="40"/>
      <c r="R148" s="40"/>
      <c r="S148" s="40"/>
      <c r="T148" s="40"/>
      <c r="U148" s="40"/>
    </row>
    <row r="149" ht="14.25" spans="1:21">
      <c r="A149" s="1"/>
      <c r="B149" s="23">
        <v>1</v>
      </c>
      <c r="C149" s="31" t="s">
        <v>319</v>
      </c>
      <c r="D149" s="6"/>
      <c r="E149" s="6"/>
      <c r="F149" s="5"/>
      <c r="G149" s="30" t="s">
        <v>110</v>
      </c>
      <c r="H149" s="6"/>
      <c r="I149" s="6"/>
      <c r="J149" s="6"/>
      <c r="K149" s="5"/>
      <c r="L149" s="1"/>
      <c r="M149" s="40"/>
      <c r="N149" s="40"/>
      <c r="O149" s="40"/>
      <c r="P149" s="40"/>
      <c r="Q149" s="40"/>
      <c r="R149" s="40"/>
      <c r="S149" s="40"/>
      <c r="T149" s="40"/>
      <c r="U149" s="40"/>
    </row>
    <row r="150" ht="12.75" customHeight="1" spans="1:21">
      <c r="A150" s="1"/>
      <c r="B150" s="11"/>
      <c r="C150" s="11"/>
      <c r="D150" s="11"/>
      <c r="E150" s="11"/>
      <c r="F150" s="12"/>
      <c r="G150" s="3"/>
      <c r="H150" s="2"/>
      <c r="I150" s="1"/>
      <c r="J150" s="1"/>
      <c r="K150" s="1"/>
      <c r="L150" s="1"/>
      <c r="M150" s="40"/>
      <c r="N150" s="40"/>
      <c r="O150" s="40"/>
      <c r="P150" s="40"/>
      <c r="Q150" s="40"/>
      <c r="R150" s="40"/>
      <c r="S150" s="40"/>
      <c r="T150" s="40"/>
      <c r="U150" s="40"/>
    </row>
    <row r="151" ht="12.75" customHeight="1" spans="1:21">
      <c r="A151" s="1"/>
      <c r="B151" s="11"/>
      <c r="C151" s="11"/>
      <c r="D151" s="11"/>
      <c r="E151" s="11"/>
      <c r="F151" s="12"/>
      <c r="G151" s="3"/>
      <c r="H151" s="2"/>
      <c r="I151" s="1"/>
      <c r="J151" s="1"/>
      <c r="K151" s="1"/>
      <c r="L151" s="1"/>
      <c r="M151" s="40"/>
      <c r="N151" s="40"/>
      <c r="O151" s="40"/>
      <c r="P151" s="40"/>
      <c r="Q151" s="40"/>
      <c r="R151" s="40"/>
      <c r="S151" s="40"/>
      <c r="T151" s="40"/>
      <c r="U151" s="40"/>
    </row>
    <row r="152" ht="12.75" customHeight="1" spans="1:21">
      <c r="A152" s="1"/>
      <c r="B152" s="19" t="s">
        <v>232</v>
      </c>
      <c r="C152" s="6"/>
      <c r="D152" s="6"/>
      <c r="E152" s="6"/>
      <c r="F152" s="6"/>
      <c r="G152" s="6"/>
      <c r="H152" s="6"/>
      <c r="I152" s="6"/>
      <c r="J152" s="6"/>
      <c r="K152" s="5"/>
      <c r="L152" s="1"/>
      <c r="M152" s="40"/>
      <c r="N152" s="40"/>
      <c r="O152" s="40"/>
      <c r="P152" s="40"/>
      <c r="Q152" s="40"/>
      <c r="R152" s="40"/>
      <c r="S152" s="40"/>
      <c r="T152" s="40"/>
      <c r="U152" s="40"/>
    </row>
    <row r="153" ht="13.5" customHeight="1" spans="1:21">
      <c r="A153" s="1"/>
      <c r="B153" s="20" t="s">
        <v>100</v>
      </c>
      <c r="C153" s="6"/>
      <c r="D153" s="6"/>
      <c r="E153" s="6"/>
      <c r="F153" s="6"/>
      <c r="G153" s="6"/>
      <c r="H153" s="6"/>
      <c r="I153" s="6"/>
      <c r="J153" s="6"/>
      <c r="K153" s="5"/>
      <c r="L153" s="1"/>
      <c r="M153" s="40"/>
      <c r="N153" s="40"/>
      <c r="O153" s="40"/>
      <c r="P153" s="40"/>
      <c r="Q153" s="40"/>
      <c r="R153" s="40"/>
      <c r="S153" s="40"/>
      <c r="T153" s="40"/>
      <c r="U153" s="40"/>
    </row>
    <row r="154" ht="12.75" customHeight="1" spans="1:21">
      <c r="A154" s="1"/>
      <c r="B154" s="21" t="s">
        <v>17</v>
      </c>
      <c r="C154" s="21" t="s">
        <v>18</v>
      </c>
      <c r="D154" s="21" t="s">
        <v>19</v>
      </c>
      <c r="E154" s="21" t="s">
        <v>20</v>
      </c>
      <c r="F154" s="21" t="s">
        <v>21</v>
      </c>
      <c r="G154" s="22" t="s">
        <v>21</v>
      </c>
      <c r="H154" s="22" t="s">
        <v>22</v>
      </c>
      <c r="I154" s="22" t="s">
        <v>23</v>
      </c>
      <c r="J154" s="43" t="s">
        <v>24</v>
      </c>
      <c r="K154" s="22" t="s">
        <v>25</v>
      </c>
      <c r="L154" s="1"/>
      <c r="M154" s="40"/>
      <c r="N154" s="40"/>
      <c r="O154" s="40"/>
      <c r="P154" s="40"/>
      <c r="Q154" s="40"/>
      <c r="R154" s="40"/>
      <c r="S154" s="40"/>
      <c r="T154" s="40"/>
      <c r="U154" s="40"/>
    </row>
    <row r="155" ht="39.75" spans="1:21">
      <c r="A155" s="1"/>
      <c r="B155" s="23">
        <v>1</v>
      </c>
      <c r="C155" s="28" t="s">
        <v>117</v>
      </c>
      <c r="D155" s="28" t="s">
        <v>139</v>
      </c>
      <c r="E155" s="23" t="s">
        <v>28</v>
      </c>
      <c r="F155" s="26" t="s">
        <v>110</v>
      </c>
      <c r="G155" s="22">
        <v>2</v>
      </c>
      <c r="H155" s="27"/>
      <c r="I155" s="44"/>
      <c r="J155" s="45"/>
      <c r="K155" s="45"/>
      <c r="L155" s="1"/>
      <c r="M155" s="40"/>
      <c r="N155" s="40"/>
      <c r="O155" s="40"/>
      <c r="P155" s="40"/>
      <c r="Q155" s="40"/>
      <c r="R155" s="40"/>
      <c r="S155" s="40"/>
      <c r="T155" s="40"/>
      <c r="U155" s="40"/>
    </row>
    <row r="156" ht="52.5" spans="1:21">
      <c r="A156" s="1"/>
      <c r="B156" s="23">
        <v>2</v>
      </c>
      <c r="C156" s="28" t="s">
        <v>26</v>
      </c>
      <c r="D156" s="28" t="s">
        <v>273</v>
      </c>
      <c r="E156" s="23" t="s">
        <v>28</v>
      </c>
      <c r="F156" s="26" t="s">
        <v>110</v>
      </c>
      <c r="G156" s="22">
        <v>1</v>
      </c>
      <c r="H156" s="27"/>
      <c r="I156" s="44"/>
      <c r="J156" s="45"/>
      <c r="K156" s="45"/>
      <c r="L156" s="1"/>
      <c r="M156" s="40"/>
      <c r="N156" s="40"/>
      <c r="O156" s="40"/>
      <c r="P156" s="40"/>
      <c r="Q156" s="40"/>
      <c r="R156" s="40"/>
      <c r="S156" s="40"/>
      <c r="T156" s="40"/>
      <c r="U156" s="40"/>
    </row>
    <row r="157" ht="14.25" spans="1:21">
      <c r="A157" s="1"/>
      <c r="B157" s="23">
        <v>3</v>
      </c>
      <c r="C157" s="28" t="s">
        <v>31</v>
      </c>
      <c r="D157" s="28" t="s">
        <v>58</v>
      </c>
      <c r="E157" s="23" t="s">
        <v>28</v>
      </c>
      <c r="F157" s="26" t="s">
        <v>110</v>
      </c>
      <c r="G157" s="39">
        <v>1</v>
      </c>
      <c r="H157" s="27"/>
      <c r="I157" s="44"/>
      <c r="J157" s="45"/>
      <c r="K157" s="45"/>
      <c r="L157" s="1"/>
      <c r="M157" s="40"/>
      <c r="N157" s="40"/>
      <c r="O157" s="40"/>
      <c r="P157" s="40"/>
      <c r="Q157" s="40"/>
      <c r="R157" s="40"/>
      <c r="S157" s="40"/>
      <c r="T157" s="40"/>
      <c r="U157" s="40"/>
    </row>
    <row r="158" ht="14.25" spans="1:21">
      <c r="A158" s="1"/>
      <c r="B158" s="23">
        <v>4</v>
      </c>
      <c r="C158" s="28" t="s">
        <v>116</v>
      </c>
      <c r="D158" s="28" t="s">
        <v>58</v>
      </c>
      <c r="E158" s="23" t="s">
        <v>28</v>
      </c>
      <c r="F158" s="26" t="s">
        <v>110</v>
      </c>
      <c r="G158" s="39">
        <v>1</v>
      </c>
      <c r="H158" s="27"/>
      <c r="I158" s="44"/>
      <c r="J158" s="45"/>
      <c r="K158" s="45"/>
      <c r="L158" s="1"/>
      <c r="M158" s="40"/>
      <c r="N158" s="40"/>
      <c r="O158" s="40"/>
      <c r="P158" s="40"/>
      <c r="Q158" s="40"/>
      <c r="R158" s="40"/>
      <c r="S158" s="40"/>
      <c r="T158" s="40"/>
      <c r="U158" s="40"/>
    </row>
    <row r="159" ht="14.25" spans="1:21">
      <c r="A159" s="1"/>
      <c r="B159" s="23">
        <v>5</v>
      </c>
      <c r="C159" s="28" t="s">
        <v>94</v>
      </c>
      <c r="D159" s="28" t="s">
        <v>58</v>
      </c>
      <c r="E159" s="23" t="s">
        <v>28</v>
      </c>
      <c r="F159" s="26" t="s">
        <v>110</v>
      </c>
      <c r="G159" s="22">
        <v>1</v>
      </c>
      <c r="H159" s="27"/>
      <c r="I159" s="44"/>
      <c r="J159" s="45"/>
      <c r="K159" s="45"/>
      <c r="L159" s="1"/>
      <c r="M159" s="40"/>
      <c r="N159" s="40"/>
      <c r="O159" s="40"/>
      <c r="P159" s="40"/>
      <c r="Q159" s="40"/>
      <c r="R159" s="40"/>
      <c r="S159" s="40"/>
      <c r="T159" s="40"/>
      <c r="U159" s="40"/>
    </row>
    <row r="160" ht="14.25" spans="1:21">
      <c r="A160" s="1"/>
      <c r="B160" s="20" t="s">
        <v>325</v>
      </c>
      <c r="C160" s="6"/>
      <c r="D160" s="6"/>
      <c r="E160" s="6"/>
      <c r="F160" s="6"/>
      <c r="G160" s="6"/>
      <c r="H160" s="6"/>
      <c r="I160" s="6"/>
      <c r="J160" s="6"/>
      <c r="K160" s="5"/>
      <c r="L160" s="1"/>
      <c r="M160" s="40"/>
      <c r="N160" s="40"/>
      <c r="O160" s="40"/>
      <c r="P160" s="40"/>
      <c r="Q160" s="40"/>
      <c r="R160" s="40"/>
      <c r="S160" s="40"/>
      <c r="T160" s="40"/>
      <c r="U160" s="40"/>
    </row>
    <row r="161" ht="12.75" customHeight="1" spans="1:21">
      <c r="A161" s="1"/>
      <c r="B161" s="21" t="s">
        <v>17</v>
      </c>
      <c r="C161" s="21" t="s">
        <v>18</v>
      </c>
      <c r="D161" s="21" t="s">
        <v>19</v>
      </c>
      <c r="E161" s="21" t="s">
        <v>20</v>
      </c>
      <c r="F161" s="21" t="s">
        <v>21</v>
      </c>
      <c r="G161" s="22" t="s">
        <v>21</v>
      </c>
      <c r="H161" s="22" t="s">
        <v>22</v>
      </c>
      <c r="I161" s="22" t="s">
        <v>23</v>
      </c>
      <c r="J161" s="43" t="s">
        <v>24</v>
      </c>
      <c r="K161" s="22" t="s">
        <v>25</v>
      </c>
      <c r="L161" s="1"/>
      <c r="M161" s="40"/>
      <c r="N161" s="40"/>
      <c r="O161" s="40"/>
      <c r="P161" s="40"/>
      <c r="Q161" s="40"/>
      <c r="R161" s="40"/>
      <c r="S161" s="40"/>
      <c r="T161" s="40"/>
      <c r="U161" s="40"/>
    </row>
    <row r="162" ht="14.25" spans="1:21">
      <c r="A162" s="1"/>
      <c r="B162" s="23">
        <v>1</v>
      </c>
      <c r="C162" s="28" t="s">
        <v>109</v>
      </c>
      <c r="D162" s="37" t="s">
        <v>110</v>
      </c>
      <c r="E162" s="37" t="s">
        <v>110</v>
      </c>
      <c r="F162" s="38" t="s">
        <v>110</v>
      </c>
      <c r="G162" s="22" t="s">
        <v>110</v>
      </c>
      <c r="H162" s="39" t="s">
        <v>110</v>
      </c>
      <c r="I162" s="47" t="s">
        <v>110</v>
      </c>
      <c r="J162" s="35" t="s">
        <v>110</v>
      </c>
      <c r="K162" s="35" t="s">
        <v>110</v>
      </c>
      <c r="L162" s="1"/>
      <c r="M162" s="40"/>
      <c r="N162" s="40"/>
      <c r="O162" s="40"/>
      <c r="P162" s="40"/>
      <c r="Q162" s="40"/>
      <c r="R162" s="40"/>
      <c r="S162" s="40"/>
      <c r="T162" s="40"/>
      <c r="U162" s="40"/>
    </row>
    <row r="163" ht="14.25" spans="1:21">
      <c r="A163" s="1"/>
      <c r="B163" s="20" t="s">
        <v>141</v>
      </c>
      <c r="C163" s="6"/>
      <c r="D163" s="6"/>
      <c r="E163" s="6"/>
      <c r="F163" s="6"/>
      <c r="G163" s="6"/>
      <c r="H163" s="6"/>
      <c r="I163" s="6"/>
      <c r="J163" s="6"/>
      <c r="K163" s="5"/>
      <c r="L163" s="1"/>
      <c r="M163" s="40"/>
      <c r="N163" s="40"/>
      <c r="O163" s="40"/>
      <c r="P163" s="40"/>
      <c r="Q163" s="40"/>
      <c r="R163" s="40"/>
      <c r="S163" s="40"/>
      <c r="T163" s="40"/>
      <c r="U163" s="40"/>
    </row>
    <row r="164" ht="12.75" customHeight="1" spans="1:21">
      <c r="A164" s="1"/>
      <c r="B164" s="21" t="s">
        <v>17</v>
      </c>
      <c r="C164" s="29" t="s">
        <v>79</v>
      </c>
      <c r="D164" s="6"/>
      <c r="E164" s="6"/>
      <c r="F164" s="5"/>
      <c r="G164" s="30" t="s">
        <v>25</v>
      </c>
      <c r="H164" s="6"/>
      <c r="I164" s="6"/>
      <c r="J164" s="6"/>
      <c r="K164" s="5"/>
      <c r="L164" s="1"/>
      <c r="M164" s="40"/>
      <c r="N164" s="40"/>
      <c r="O164" s="40"/>
      <c r="P164" s="40"/>
      <c r="Q164" s="40"/>
      <c r="R164" s="40"/>
      <c r="S164" s="40"/>
      <c r="T164" s="40"/>
      <c r="U164" s="40"/>
    </row>
    <row r="165" ht="12.75" customHeight="1" spans="1:21">
      <c r="A165" s="1"/>
      <c r="B165" s="21">
        <v>1</v>
      </c>
      <c r="C165" s="31" t="s">
        <v>326</v>
      </c>
      <c r="D165" s="6"/>
      <c r="E165" s="6"/>
      <c r="F165" s="5"/>
      <c r="G165" s="32"/>
      <c r="H165" s="6"/>
      <c r="I165" s="6"/>
      <c r="J165" s="6"/>
      <c r="K165" s="5"/>
      <c r="L165" s="1"/>
      <c r="M165" s="40"/>
      <c r="N165" s="40"/>
      <c r="O165" s="40"/>
      <c r="P165" s="40"/>
      <c r="Q165" s="40"/>
      <c r="R165" s="40"/>
      <c r="S165" s="40"/>
      <c r="T165" s="40"/>
      <c r="U165" s="40"/>
    </row>
    <row r="166" ht="14.25" spans="1:21">
      <c r="A166" s="1"/>
      <c r="B166" s="23">
        <v>2</v>
      </c>
      <c r="C166" s="31" t="s">
        <v>323</v>
      </c>
      <c r="D166" s="6"/>
      <c r="E166" s="6"/>
      <c r="F166" s="5"/>
      <c r="G166" s="32"/>
      <c r="H166" s="6"/>
      <c r="I166" s="6"/>
      <c r="J166" s="6"/>
      <c r="K166" s="5"/>
      <c r="L166" s="1"/>
      <c r="M166" s="40"/>
      <c r="N166" s="40"/>
      <c r="O166" s="40"/>
      <c r="P166" s="40"/>
      <c r="Q166" s="40"/>
      <c r="R166" s="40"/>
      <c r="S166" s="40"/>
      <c r="T166" s="40"/>
      <c r="U166" s="40"/>
    </row>
    <row r="167" ht="12.75" customHeight="1" spans="1:21">
      <c r="A167" s="1"/>
      <c r="B167" s="1"/>
      <c r="C167" s="1"/>
      <c r="D167" s="1"/>
      <c r="E167" s="1"/>
      <c r="F167" s="2"/>
      <c r="G167" s="3"/>
      <c r="H167" s="2"/>
      <c r="I167" s="1"/>
      <c r="J167" s="1"/>
      <c r="K167" s="1"/>
      <c r="L167" s="1"/>
      <c r="M167" s="40"/>
      <c r="N167" s="40"/>
      <c r="O167" s="40"/>
      <c r="P167" s="40"/>
      <c r="Q167" s="40"/>
      <c r="R167" s="40"/>
      <c r="S167" s="40"/>
      <c r="T167" s="40"/>
      <c r="U167" s="40"/>
    </row>
    <row r="168" ht="12.75" customHeight="1" spans="1:21">
      <c r="A168" s="1"/>
      <c r="B168" s="1"/>
      <c r="C168" s="1"/>
      <c r="D168" s="1"/>
      <c r="E168" s="1"/>
      <c r="F168" s="2"/>
      <c r="G168" s="3"/>
      <c r="H168" s="2"/>
      <c r="I168" s="1"/>
      <c r="J168" s="1"/>
      <c r="K168" s="1"/>
      <c r="L168" s="1"/>
      <c r="M168" s="40"/>
      <c r="N168" s="40"/>
      <c r="O168" s="40"/>
      <c r="P168" s="40"/>
      <c r="Q168" s="40"/>
      <c r="R168" s="40"/>
      <c r="S168" s="40"/>
      <c r="T168" s="40"/>
      <c r="U168" s="40"/>
    </row>
    <row r="169" ht="12.75" customHeight="1" spans="1:21">
      <c r="A169" s="1"/>
      <c r="B169" s="19" t="s">
        <v>192</v>
      </c>
      <c r="C169" s="6"/>
      <c r="D169" s="6"/>
      <c r="E169" s="6"/>
      <c r="F169" s="6"/>
      <c r="G169" s="6"/>
      <c r="H169" s="6"/>
      <c r="I169" s="6"/>
      <c r="J169" s="6"/>
      <c r="K169" s="5"/>
      <c r="L169" s="1"/>
      <c r="M169" s="40"/>
      <c r="N169" s="40"/>
      <c r="O169" s="40"/>
      <c r="P169" s="40"/>
      <c r="Q169" s="40"/>
      <c r="R169" s="40"/>
      <c r="S169" s="40"/>
      <c r="T169" s="40"/>
      <c r="U169" s="40"/>
    </row>
    <row r="170" ht="14.25" spans="1:21">
      <c r="A170" s="1"/>
      <c r="B170" s="20" t="s">
        <v>193</v>
      </c>
      <c r="C170" s="6"/>
      <c r="D170" s="6"/>
      <c r="E170" s="6"/>
      <c r="F170" s="6"/>
      <c r="G170" s="6"/>
      <c r="H170" s="6"/>
      <c r="I170" s="6"/>
      <c r="J170" s="6"/>
      <c r="K170" s="5"/>
      <c r="L170" s="1"/>
      <c r="M170" s="40"/>
      <c r="N170" s="40"/>
      <c r="O170" s="40"/>
      <c r="P170" s="40"/>
      <c r="Q170" s="40"/>
      <c r="R170" s="40"/>
      <c r="S170" s="40"/>
      <c r="T170" s="40"/>
      <c r="U170" s="40"/>
    </row>
    <row r="171" ht="12.75" customHeight="1" spans="1:21">
      <c r="A171" s="1"/>
      <c r="B171" s="21" t="s">
        <v>17</v>
      </c>
      <c r="C171" s="21" t="s">
        <v>18</v>
      </c>
      <c r="D171" s="21" t="s">
        <v>19</v>
      </c>
      <c r="E171" s="21" t="s">
        <v>20</v>
      </c>
      <c r="F171" s="21" t="s">
        <v>21</v>
      </c>
      <c r="G171" s="22" t="s">
        <v>21</v>
      </c>
      <c r="H171" s="22" t="s">
        <v>22</v>
      </c>
      <c r="I171" s="22" t="s">
        <v>23</v>
      </c>
      <c r="J171" s="43" t="s">
        <v>24</v>
      </c>
      <c r="K171" s="22" t="s">
        <v>25</v>
      </c>
      <c r="L171" s="1"/>
      <c r="M171" s="40"/>
      <c r="N171" s="40"/>
      <c r="O171" s="40"/>
      <c r="P171" s="40"/>
      <c r="Q171" s="40"/>
      <c r="R171" s="40"/>
      <c r="S171" s="40"/>
      <c r="T171" s="40"/>
      <c r="U171" s="40"/>
    </row>
    <row r="172" ht="12.75" customHeight="1" spans="1:21">
      <c r="A172" s="1"/>
      <c r="B172" s="49"/>
      <c r="C172" s="50"/>
      <c r="D172" s="50"/>
      <c r="E172" s="51"/>
      <c r="F172" s="52"/>
      <c r="G172" s="53"/>
      <c r="H172" s="52"/>
      <c r="I172" s="73"/>
      <c r="J172" s="74"/>
      <c r="K172" s="74"/>
      <c r="L172" s="1"/>
      <c r="M172" s="40"/>
      <c r="N172" s="40"/>
      <c r="O172" s="40"/>
      <c r="P172" s="40"/>
      <c r="Q172" s="40"/>
      <c r="R172" s="40"/>
      <c r="S172" s="40"/>
      <c r="T172" s="40"/>
      <c r="U172" s="40"/>
    </row>
    <row r="173" ht="12.75" customHeight="1" spans="1:21">
      <c r="A173" s="1"/>
      <c r="B173" s="49"/>
      <c r="C173" s="50"/>
      <c r="D173" s="50"/>
      <c r="E173" s="54"/>
      <c r="F173" s="52"/>
      <c r="G173" s="53"/>
      <c r="H173" s="52"/>
      <c r="I173" s="73"/>
      <c r="J173" s="74"/>
      <c r="K173" s="74"/>
      <c r="L173" s="1"/>
      <c r="M173" s="40"/>
      <c r="N173" s="40"/>
      <c r="O173" s="40"/>
      <c r="P173" s="40"/>
      <c r="Q173" s="40"/>
      <c r="R173" s="40"/>
      <c r="S173" s="40"/>
      <c r="T173" s="40"/>
      <c r="U173" s="40"/>
    </row>
    <row r="174" ht="12.75" customHeight="1" spans="1:21">
      <c r="A174" s="1"/>
      <c r="B174" s="49"/>
      <c r="C174" s="50"/>
      <c r="D174" s="50"/>
      <c r="E174" s="54"/>
      <c r="F174" s="52"/>
      <c r="G174" s="53"/>
      <c r="H174" s="52"/>
      <c r="I174" s="73"/>
      <c r="J174" s="74"/>
      <c r="K174" s="74"/>
      <c r="L174" s="1"/>
      <c r="M174" s="40"/>
      <c r="N174" s="40"/>
      <c r="O174" s="40"/>
      <c r="P174" s="40"/>
      <c r="Q174" s="40"/>
      <c r="R174" s="40"/>
      <c r="S174" s="40"/>
      <c r="T174" s="40"/>
      <c r="U174" s="40"/>
    </row>
    <row r="175" ht="12.75" customHeight="1" spans="1:21">
      <c r="A175" s="1"/>
      <c r="B175" s="49"/>
      <c r="C175" s="50"/>
      <c r="D175" s="50"/>
      <c r="E175" s="54"/>
      <c r="F175" s="52"/>
      <c r="G175" s="53"/>
      <c r="H175" s="52"/>
      <c r="I175" s="73"/>
      <c r="J175" s="74"/>
      <c r="K175" s="74"/>
      <c r="L175" s="1"/>
      <c r="M175" s="40"/>
      <c r="N175" s="40"/>
      <c r="O175" s="40"/>
      <c r="P175" s="40"/>
      <c r="Q175" s="40"/>
      <c r="R175" s="40"/>
      <c r="S175" s="40"/>
      <c r="T175" s="40"/>
      <c r="U175" s="40"/>
    </row>
    <row r="176" ht="12.75" customHeight="1" spans="1:21">
      <c r="A176" s="1"/>
      <c r="B176" s="49"/>
      <c r="C176" s="50"/>
      <c r="D176" s="50"/>
      <c r="E176" s="54"/>
      <c r="F176" s="52"/>
      <c r="G176" s="53"/>
      <c r="H176" s="52"/>
      <c r="I176" s="73"/>
      <c r="J176" s="74"/>
      <c r="K176" s="74"/>
      <c r="L176" s="1"/>
      <c r="M176" s="40"/>
      <c r="N176" s="40"/>
      <c r="O176" s="40"/>
      <c r="P176" s="40"/>
      <c r="Q176" s="40"/>
      <c r="R176" s="40"/>
      <c r="S176" s="40"/>
      <c r="T176" s="40"/>
      <c r="U176" s="40"/>
    </row>
    <row r="177" ht="12.75" customHeight="1" spans="1:21">
      <c r="A177" s="1"/>
      <c r="B177" s="53"/>
      <c r="C177" s="50"/>
      <c r="D177" s="50"/>
      <c r="E177" s="54"/>
      <c r="F177" s="52"/>
      <c r="G177" s="53"/>
      <c r="H177" s="52"/>
      <c r="I177" s="73"/>
      <c r="J177" s="74"/>
      <c r="K177" s="74"/>
      <c r="L177" s="1"/>
      <c r="M177" s="40"/>
      <c r="N177" s="40"/>
      <c r="O177" s="40"/>
      <c r="P177" s="40"/>
      <c r="Q177" s="40"/>
      <c r="R177" s="40"/>
      <c r="S177" s="40"/>
      <c r="T177" s="40"/>
      <c r="U177" s="40"/>
    </row>
    <row r="178" ht="12.75" customHeight="1" spans="1:21">
      <c r="A178" s="1"/>
      <c r="B178" s="49"/>
      <c r="C178" s="50"/>
      <c r="D178" s="50"/>
      <c r="E178" s="54"/>
      <c r="F178" s="52"/>
      <c r="G178" s="53"/>
      <c r="H178" s="52"/>
      <c r="I178" s="73"/>
      <c r="J178" s="74"/>
      <c r="K178" s="74"/>
      <c r="L178" s="1"/>
      <c r="M178" s="40"/>
      <c r="N178" s="40"/>
      <c r="O178" s="40"/>
      <c r="P178" s="40"/>
      <c r="Q178" s="40"/>
      <c r="R178" s="40"/>
      <c r="S178" s="40"/>
      <c r="T178" s="40"/>
      <c r="U178" s="40"/>
    </row>
    <row r="179" ht="12.75" customHeight="1" spans="1:21">
      <c r="A179" s="1"/>
      <c r="B179" s="49"/>
      <c r="C179" s="50"/>
      <c r="D179" s="50"/>
      <c r="E179" s="54"/>
      <c r="F179" s="52"/>
      <c r="G179" s="53"/>
      <c r="H179" s="52"/>
      <c r="I179" s="73"/>
      <c r="J179" s="74"/>
      <c r="K179" s="74"/>
      <c r="L179" s="1"/>
      <c r="M179" s="40"/>
      <c r="N179" s="40"/>
      <c r="O179" s="40"/>
      <c r="P179" s="40"/>
      <c r="Q179" s="40"/>
      <c r="R179" s="40"/>
      <c r="S179" s="40"/>
      <c r="T179" s="40"/>
      <c r="U179" s="40"/>
    </row>
    <row r="180" ht="12.75" customHeight="1" spans="1:21">
      <c r="A180" s="1"/>
      <c r="B180" s="49"/>
      <c r="C180" s="50"/>
      <c r="D180" s="50"/>
      <c r="E180" s="54"/>
      <c r="F180" s="52"/>
      <c r="G180" s="53"/>
      <c r="H180" s="52"/>
      <c r="I180" s="73"/>
      <c r="J180" s="74"/>
      <c r="K180" s="74"/>
      <c r="L180" s="1"/>
      <c r="M180" s="40"/>
      <c r="N180" s="40"/>
      <c r="O180" s="40"/>
      <c r="P180" s="40"/>
      <c r="Q180" s="40"/>
      <c r="R180" s="40"/>
      <c r="S180" s="40"/>
      <c r="T180" s="40"/>
      <c r="U180" s="40"/>
    </row>
    <row r="181" ht="12.75" customHeight="1" spans="1:21">
      <c r="A181" s="1"/>
      <c r="B181" s="49"/>
      <c r="C181" s="50"/>
      <c r="D181" s="50"/>
      <c r="E181" s="54"/>
      <c r="F181" s="52"/>
      <c r="G181" s="53"/>
      <c r="H181" s="52"/>
      <c r="I181" s="73"/>
      <c r="J181" s="74"/>
      <c r="K181" s="74"/>
      <c r="L181" s="1"/>
      <c r="M181" s="40"/>
      <c r="N181" s="40"/>
      <c r="O181" s="40"/>
      <c r="P181" s="40"/>
      <c r="Q181" s="40"/>
      <c r="R181" s="40"/>
      <c r="S181" s="40"/>
      <c r="T181" s="40"/>
      <c r="U181" s="40"/>
    </row>
    <row r="182" ht="12.75" customHeight="1" spans="1:21">
      <c r="A182" s="1"/>
      <c r="B182" s="53"/>
      <c r="C182" s="50"/>
      <c r="D182" s="50"/>
      <c r="E182" s="54"/>
      <c r="F182" s="52"/>
      <c r="G182" s="53"/>
      <c r="H182" s="52"/>
      <c r="I182" s="73"/>
      <c r="J182" s="74"/>
      <c r="K182" s="74"/>
      <c r="L182" s="1"/>
      <c r="M182" s="40"/>
      <c r="N182" s="40"/>
      <c r="O182" s="40"/>
      <c r="P182" s="40"/>
      <c r="Q182" s="40"/>
      <c r="R182" s="40"/>
      <c r="S182" s="40"/>
      <c r="T182" s="40"/>
      <c r="U182" s="40"/>
    </row>
    <row r="183" ht="12.75" customHeight="1" spans="1:21">
      <c r="A183" s="1"/>
      <c r="B183" s="49"/>
      <c r="C183" s="50"/>
      <c r="D183" s="50"/>
      <c r="E183" s="54"/>
      <c r="F183" s="52"/>
      <c r="G183" s="53"/>
      <c r="H183" s="52"/>
      <c r="I183" s="73"/>
      <c r="J183" s="74"/>
      <c r="K183" s="74"/>
      <c r="L183" s="1"/>
      <c r="M183" s="40"/>
      <c r="N183" s="40"/>
      <c r="O183" s="40"/>
      <c r="P183" s="40"/>
      <c r="Q183" s="40"/>
      <c r="R183" s="40"/>
      <c r="S183" s="40"/>
      <c r="T183" s="40"/>
      <c r="U183" s="40"/>
    </row>
    <row r="184" ht="12.75" customHeight="1" spans="1:21">
      <c r="A184" s="1"/>
      <c r="B184" s="49"/>
      <c r="C184" s="50"/>
      <c r="D184" s="50"/>
      <c r="E184" s="54"/>
      <c r="F184" s="52"/>
      <c r="G184" s="53"/>
      <c r="H184" s="52"/>
      <c r="I184" s="73"/>
      <c r="J184" s="74"/>
      <c r="K184" s="74"/>
      <c r="L184" s="1"/>
      <c r="M184" s="40"/>
      <c r="N184" s="40"/>
      <c r="O184" s="40"/>
      <c r="P184" s="40"/>
      <c r="Q184" s="40"/>
      <c r="R184" s="40"/>
      <c r="S184" s="40"/>
      <c r="T184" s="40"/>
      <c r="U184" s="40"/>
    </row>
    <row r="185" ht="12.75" customHeight="1" spans="1:21">
      <c r="A185" s="1"/>
      <c r="B185" s="49"/>
      <c r="C185" s="50"/>
      <c r="D185" s="50"/>
      <c r="E185" s="54"/>
      <c r="F185" s="52"/>
      <c r="G185" s="53"/>
      <c r="H185" s="52"/>
      <c r="I185" s="73"/>
      <c r="J185" s="74"/>
      <c r="K185" s="74"/>
      <c r="L185" s="1"/>
      <c r="M185" s="40"/>
      <c r="N185" s="40"/>
      <c r="O185" s="40"/>
      <c r="P185" s="40"/>
      <c r="Q185" s="40"/>
      <c r="R185" s="40"/>
      <c r="S185" s="40"/>
      <c r="T185" s="40"/>
      <c r="U185" s="40"/>
    </row>
    <row r="186" ht="12.75" customHeight="1" spans="1:21">
      <c r="A186" s="1"/>
      <c r="B186" s="49"/>
      <c r="C186" s="50"/>
      <c r="D186" s="50"/>
      <c r="E186" s="54"/>
      <c r="F186" s="52"/>
      <c r="G186" s="53"/>
      <c r="H186" s="52"/>
      <c r="I186" s="73"/>
      <c r="J186" s="74"/>
      <c r="K186" s="74"/>
      <c r="L186" s="1"/>
      <c r="M186" s="40"/>
      <c r="N186" s="40"/>
      <c r="O186" s="40"/>
      <c r="P186" s="40"/>
      <c r="Q186" s="40"/>
      <c r="R186" s="40"/>
      <c r="S186" s="40"/>
      <c r="T186" s="40"/>
      <c r="U186" s="40"/>
    </row>
    <row r="187" ht="12.75" customHeight="1" spans="1:21">
      <c r="A187" s="1"/>
      <c r="B187" s="55"/>
      <c r="C187" s="55"/>
      <c r="D187" s="55"/>
      <c r="E187" s="11"/>
      <c r="F187" s="12"/>
      <c r="G187" s="3"/>
      <c r="H187" s="2"/>
      <c r="I187" s="1"/>
      <c r="J187" s="1"/>
      <c r="K187" s="1"/>
      <c r="L187" s="1"/>
      <c r="M187" s="40"/>
      <c r="N187" s="40"/>
      <c r="O187" s="40"/>
      <c r="P187" s="40"/>
      <c r="Q187" s="40"/>
      <c r="R187" s="40"/>
      <c r="S187" s="40"/>
      <c r="T187" s="40"/>
      <c r="U187" s="40"/>
    </row>
    <row r="188" ht="12.75" customHeight="1" spans="1:21">
      <c r="A188" s="56"/>
      <c r="B188" s="57"/>
      <c r="C188" s="57"/>
      <c r="D188" s="57"/>
      <c r="E188" s="58"/>
      <c r="F188" s="59"/>
      <c r="G188" s="60"/>
      <c r="H188" s="61"/>
      <c r="I188" s="75"/>
      <c r="J188" s="75"/>
      <c r="K188" s="75"/>
      <c r="L188" s="76"/>
      <c r="M188" s="40"/>
      <c r="N188" s="40"/>
      <c r="O188" s="40"/>
      <c r="P188" s="40"/>
      <c r="Q188" s="40"/>
      <c r="R188" s="40"/>
      <c r="S188" s="40"/>
      <c r="T188" s="40"/>
      <c r="U188" s="40"/>
    </row>
    <row r="189" ht="12.75" customHeight="1" spans="1:21">
      <c r="A189" s="62"/>
      <c r="B189" s="63"/>
      <c r="C189" s="63"/>
      <c r="D189" s="63"/>
      <c r="E189" s="63"/>
      <c r="F189" s="64"/>
      <c r="G189" s="65"/>
      <c r="H189" s="64"/>
      <c r="I189" s="63"/>
      <c r="J189" s="77"/>
      <c r="K189" s="63"/>
      <c r="L189" s="78"/>
      <c r="M189" s="40"/>
      <c r="N189" s="40"/>
      <c r="O189" s="40"/>
      <c r="P189" s="40"/>
      <c r="Q189" s="40"/>
      <c r="R189" s="40"/>
      <c r="S189" s="40"/>
      <c r="T189" s="40"/>
      <c r="U189" s="40"/>
    </row>
    <row r="190" ht="12.75" customHeight="1" spans="1:21">
      <c r="A190" s="66"/>
      <c r="B190" s="40"/>
      <c r="C190" s="67" t="s">
        <v>143</v>
      </c>
      <c r="E190" s="67" t="s">
        <v>144</v>
      </c>
      <c r="J190" s="79"/>
      <c r="K190" s="40"/>
      <c r="L190" s="80"/>
      <c r="M190" s="40"/>
      <c r="N190" s="40"/>
      <c r="O190" s="40"/>
      <c r="P190" s="40"/>
      <c r="Q190" s="40"/>
      <c r="R190" s="40"/>
      <c r="S190" s="40"/>
      <c r="T190" s="40"/>
      <c r="U190" s="40"/>
    </row>
    <row r="191" ht="12.75" customHeight="1" spans="1:21">
      <c r="A191" s="66"/>
      <c r="B191" s="40"/>
      <c r="C191" s="68" t="s">
        <v>145</v>
      </c>
      <c r="E191" s="69" t="s">
        <v>146</v>
      </c>
      <c r="J191" s="79"/>
      <c r="K191" s="40"/>
      <c r="L191" s="80"/>
      <c r="M191" s="40"/>
      <c r="N191" s="40"/>
      <c r="O191" s="40"/>
      <c r="P191" s="40"/>
      <c r="Q191" s="40"/>
      <c r="R191" s="40"/>
      <c r="S191" s="40"/>
      <c r="T191" s="40"/>
      <c r="U191" s="40"/>
    </row>
    <row r="192" ht="12.75" customHeight="1" spans="1:21">
      <c r="A192" s="66"/>
      <c r="B192" s="40"/>
      <c r="C192" s="70"/>
      <c r="D192" s="70"/>
      <c r="E192" s="67"/>
      <c r="F192" s="71"/>
      <c r="G192" s="72"/>
      <c r="H192" s="72"/>
      <c r="I192" s="67"/>
      <c r="J192" s="79"/>
      <c r="K192" s="40"/>
      <c r="L192" s="80"/>
      <c r="M192" s="40"/>
      <c r="N192" s="40"/>
      <c r="O192" s="40"/>
      <c r="P192" s="40"/>
      <c r="Q192" s="40"/>
      <c r="R192" s="40"/>
      <c r="S192" s="40"/>
      <c r="T192" s="40"/>
      <c r="U192" s="40"/>
    </row>
    <row r="193" ht="12.75" customHeight="1" spans="1:21">
      <c r="A193" s="66"/>
      <c r="B193" s="40"/>
      <c r="C193" s="67" t="s">
        <v>147</v>
      </c>
      <c r="E193" s="67" t="s">
        <v>144</v>
      </c>
      <c r="J193" s="79"/>
      <c r="K193" s="40"/>
      <c r="L193" s="80"/>
      <c r="M193" s="40"/>
      <c r="N193" s="40"/>
      <c r="O193" s="40"/>
      <c r="P193" s="40"/>
      <c r="Q193" s="40"/>
      <c r="R193" s="40"/>
      <c r="S193" s="40"/>
      <c r="T193" s="40"/>
      <c r="U193" s="40"/>
    </row>
    <row r="194" ht="12.75" customHeight="1" spans="1:21">
      <c r="A194" s="66"/>
      <c r="B194" s="81"/>
      <c r="C194" s="68" t="s">
        <v>145</v>
      </c>
      <c r="E194" s="69" t="s">
        <v>146</v>
      </c>
      <c r="J194" s="87"/>
      <c r="K194" s="81"/>
      <c r="L194" s="80"/>
      <c r="M194" s="40"/>
      <c r="N194" s="40"/>
      <c r="O194" s="40"/>
      <c r="P194" s="40"/>
      <c r="Q194" s="40"/>
      <c r="R194" s="40"/>
      <c r="S194" s="40"/>
      <c r="T194" s="40"/>
      <c r="U194" s="40"/>
    </row>
    <row r="195" ht="12.75" customHeight="1" spans="1:21">
      <c r="A195" s="82"/>
      <c r="B195" s="83"/>
      <c r="C195" s="83"/>
      <c r="D195" s="83"/>
      <c r="E195" s="83"/>
      <c r="F195" s="84"/>
      <c r="G195" s="85"/>
      <c r="H195" s="83"/>
      <c r="I195" s="83"/>
      <c r="J195" s="88"/>
      <c r="K195" s="83"/>
      <c r="L195" s="89"/>
      <c r="M195" s="40"/>
      <c r="N195" s="40"/>
      <c r="O195" s="40"/>
      <c r="P195" s="40"/>
      <c r="Q195" s="40"/>
      <c r="R195" s="40"/>
      <c r="S195" s="40"/>
      <c r="T195" s="40"/>
      <c r="U195" s="40"/>
    </row>
    <row r="196" ht="12.75" customHeight="1" spans="1:21">
      <c r="A196" s="40"/>
      <c r="B196" s="40"/>
      <c r="C196" s="40"/>
      <c r="D196" s="40"/>
      <c r="E196" s="40"/>
      <c r="F196" s="86"/>
      <c r="G196" s="71"/>
      <c r="H196" s="86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</row>
  </sheetData>
  <mergeCells count="117">
    <mergeCell ref="B2:C2"/>
    <mergeCell ref="D2:K2"/>
    <mergeCell ref="B3:C3"/>
    <mergeCell ref="D3:K3"/>
    <mergeCell ref="B4:C4"/>
    <mergeCell ref="D4:K4"/>
    <mergeCell ref="B5:C5"/>
    <mergeCell ref="D5:K5"/>
    <mergeCell ref="B6:C6"/>
    <mergeCell ref="D6:K6"/>
    <mergeCell ref="B7:C7"/>
    <mergeCell ref="D7:K7"/>
    <mergeCell ref="B8:C8"/>
    <mergeCell ref="D8:K8"/>
    <mergeCell ref="B9:C9"/>
    <mergeCell ref="D9:K9"/>
    <mergeCell ref="B10:C10"/>
    <mergeCell ref="D10:K10"/>
    <mergeCell ref="B11:C11"/>
    <mergeCell ref="D11:K11"/>
    <mergeCell ref="B12:C12"/>
    <mergeCell ref="D12:K12"/>
    <mergeCell ref="B13:C13"/>
    <mergeCell ref="D13:K13"/>
    <mergeCell ref="B16:K16"/>
    <mergeCell ref="B17:F17"/>
    <mergeCell ref="G17:K17"/>
    <mergeCell ref="B28:F28"/>
    <mergeCell ref="G28:K28"/>
    <mergeCell ref="B31:F31"/>
    <mergeCell ref="G31:K31"/>
    <mergeCell ref="B36:K36"/>
    <mergeCell ref="C37:F37"/>
    <mergeCell ref="G37:K37"/>
    <mergeCell ref="C38:F38"/>
    <mergeCell ref="G38:K38"/>
    <mergeCell ref="C39:F39"/>
    <mergeCell ref="G39:K39"/>
    <mergeCell ref="C40:F40"/>
    <mergeCell ref="G40:K40"/>
    <mergeCell ref="B41:K41"/>
    <mergeCell ref="B43:K43"/>
    <mergeCell ref="B44:K44"/>
    <mergeCell ref="B53:K53"/>
    <mergeCell ref="B56:K56"/>
    <mergeCell ref="C57:F57"/>
    <mergeCell ref="G57:K57"/>
    <mergeCell ref="C58:F58"/>
    <mergeCell ref="G58:K58"/>
    <mergeCell ref="C59:F59"/>
    <mergeCell ref="G59:K59"/>
    <mergeCell ref="C60:F60"/>
    <mergeCell ref="G60:K60"/>
    <mergeCell ref="C61:F61"/>
    <mergeCell ref="G61:K61"/>
    <mergeCell ref="B64:K64"/>
    <mergeCell ref="B65:K65"/>
    <mergeCell ref="B75:K75"/>
    <mergeCell ref="B78:K78"/>
    <mergeCell ref="C79:F79"/>
    <mergeCell ref="G79:K79"/>
    <mergeCell ref="C80:F80"/>
    <mergeCell ref="G80:K80"/>
    <mergeCell ref="C81:F81"/>
    <mergeCell ref="G81:K81"/>
    <mergeCell ref="B84:K84"/>
    <mergeCell ref="B85:K85"/>
    <mergeCell ref="B99:K99"/>
    <mergeCell ref="B110:K110"/>
    <mergeCell ref="C111:F111"/>
    <mergeCell ref="G111:K111"/>
    <mergeCell ref="C112:F112"/>
    <mergeCell ref="G112:K112"/>
    <mergeCell ref="C113:F113"/>
    <mergeCell ref="G113:K113"/>
    <mergeCell ref="C114:F114"/>
    <mergeCell ref="G114:K114"/>
    <mergeCell ref="B117:K117"/>
    <mergeCell ref="B118:K118"/>
    <mergeCell ref="B123:K123"/>
    <mergeCell ref="B128:K128"/>
    <mergeCell ref="C129:F129"/>
    <mergeCell ref="G129:K129"/>
    <mergeCell ref="C130:F130"/>
    <mergeCell ref="G130:K130"/>
    <mergeCell ref="C131:F131"/>
    <mergeCell ref="G131:K131"/>
    <mergeCell ref="C132:F132"/>
    <mergeCell ref="G132:K132"/>
    <mergeCell ref="B135:K135"/>
    <mergeCell ref="B136:K136"/>
    <mergeCell ref="B144:K144"/>
    <mergeCell ref="B147:K147"/>
    <mergeCell ref="C148:F148"/>
    <mergeCell ref="G148:K148"/>
    <mergeCell ref="C149:F149"/>
    <mergeCell ref="G149:K149"/>
    <mergeCell ref="B152:K152"/>
    <mergeCell ref="B153:K153"/>
    <mergeCell ref="B160:K160"/>
    <mergeCell ref="B163:K163"/>
    <mergeCell ref="C164:F164"/>
    <mergeCell ref="G164:K164"/>
    <mergeCell ref="C165:F165"/>
    <mergeCell ref="G165:K165"/>
    <mergeCell ref="C166:F166"/>
    <mergeCell ref="G166:K166"/>
    <mergeCell ref="B169:K169"/>
    <mergeCell ref="B170:K170"/>
    <mergeCell ref="C190:D190"/>
    <mergeCell ref="E190:I190"/>
    <mergeCell ref="C191:D191"/>
    <mergeCell ref="E191:I191"/>
    <mergeCell ref="C193:D193"/>
    <mergeCell ref="E193:I193"/>
    <mergeCell ref="C194:D194"/>
    <mergeCell ref="E194:I19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Инфраструктурный лист</vt:lpstr>
      <vt:lpstr>Hi-Tech</vt:lpstr>
      <vt:lpstr>ИЛ</vt:lpstr>
      <vt:lpstr>ИЛ оптимизироанная</vt:lpstr>
      <vt:lpstr>пример ИЛ - для заполнения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Developer</cp:lastModifiedBy>
  <dcterms:created xsi:type="dcterms:W3CDTF">2019-12-23T08:54:00Z</dcterms:created>
  <dcterms:modified xsi:type="dcterms:W3CDTF">2019-12-23T12:07:26Z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1049-11.2.0.9107</vt:lpwstr>
  </property>
</Properties>
</file>